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AE6600E7-7A62-396C-DE95-9942FA9DD81E}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tin.weisheitel\Desktop\CENÍKY FILTRACE 2023\CENÍK AQUAFILTER 2023\Ceník AQUAFILTER 2023 CZK od 3-2023\"/>
    </mc:Choice>
  </mc:AlternateContent>
  <bookViews>
    <workbookView xWindow="0" yWindow="0" windowWidth="21810" windowHeight="9300" activeTab="1"/>
  </bookViews>
  <sheets>
    <sheet name="AQUAFILTER registrace" sheetId="2" r:id="rId1"/>
    <sheet name="AQUAFILTER cenik" sheetId="5" r:id="rId2"/>
    <sheet name="AQUAFILTER objednávka" sheetId="7" r:id="rId3"/>
  </sheets>
  <calcPr calcId="191029" calcMode="manual"/>
</workbook>
</file>

<file path=xl/calcChain.xml><?xml version="1.0" encoding="utf-8"?>
<calcChain xmlns="http://schemas.openxmlformats.org/spreadsheetml/2006/main">
  <c r="F11" i="7" l="1"/>
  <c r="M3" i="5"/>
  <c r="J11" i="7"/>
  <c r="F10" i="7"/>
  <c r="F9" i="7"/>
  <c r="F8" i="7"/>
  <c r="F7" i="7"/>
  <c r="F6" i="7"/>
  <c r="F5" i="7"/>
  <c r="F4" i="7"/>
  <c r="M686" i="5" l="1"/>
  <c r="N686" i="5" s="1"/>
  <c r="L686" i="5"/>
  <c r="L685" i="5"/>
  <c r="L684" i="5"/>
  <c r="M683" i="5"/>
  <c r="N683" i="5" s="1"/>
  <c r="L683" i="5"/>
  <c r="L682" i="5"/>
  <c r="L681" i="5"/>
  <c r="L680" i="5"/>
  <c r="L679" i="5"/>
  <c r="L678" i="5"/>
  <c r="L677" i="5"/>
  <c r="L676" i="5"/>
  <c r="L675" i="5"/>
  <c r="L674" i="5"/>
  <c r="L672" i="5"/>
  <c r="L671" i="5"/>
  <c r="L670" i="5"/>
  <c r="L669" i="5"/>
  <c r="L668" i="5"/>
  <c r="L667" i="5"/>
  <c r="L665" i="5"/>
  <c r="L664" i="5"/>
  <c r="L662" i="5"/>
  <c r="L661" i="5"/>
  <c r="M659" i="5"/>
  <c r="N659" i="5" s="1"/>
  <c r="L659" i="5"/>
  <c r="L658" i="5"/>
  <c r="L657" i="5"/>
  <c r="L656" i="5"/>
  <c r="L655" i="5"/>
  <c r="L654" i="5"/>
  <c r="L653" i="5"/>
  <c r="L652" i="5"/>
  <c r="L651" i="5"/>
  <c r="L650" i="5"/>
  <c r="L649" i="5"/>
  <c r="L648" i="5"/>
  <c r="L647" i="5"/>
  <c r="L646" i="5"/>
  <c r="L645" i="5"/>
  <c r="L644" i="5"/>
  <c r="L643" i="5"/>
  <c r="M642" i="5"/>
  <c r="N642" i="5" s="1"/>
  <c r="L642" i="5"/>
  <c r="M641" i="5"/>
  <c r="N641" i="5" s="1"/>
  <c r="L641" i="5"/>
  <c r="L640" i="5"/>
  <c r="L639" i="5"/>
  <c r="L638" i="5"/>
  <c r="L637" i="5"/>
  <c r="L636" i="5"/>
  <c r="L635" i="5"/>
  <c r="L634" i="5"/>
  <c r="L633" i="5"/>
  <c r="L632" i="5"/>
  <c r="M631" i="5"/>
  <c r="N631" i="5" s="1"/>
  <c r="L631" i="5"/>
  <c r="M630" i="5"/>
  <c r="N630" i="5" s="1"/>
  <c r="L630" i="5"/>
  <c r="L629" i="5"/>
  <c r="L628" i="5"/>
  <c r="M627" i="5"/>
  <c r="N627" i="5" s="1"/>
  <c r="L627" i="5"/>
  <c r="L626" i="5"/>
  <c r="L625" i="5"/>
  <c r="L624" i="5"/>
  <c r="L623" i="5"/>
  <c r="L622" i="5"/>
  <c r="L621" i="5"/>
  <c r="L620" i="5"/>
  <c r="M619" i="5"/>
  <c r="N619" i="5" s="1"/>
  <c r="L619" i="5"/>
  <c r="M618" i="5"/>
  <c r="N618" i="5" s="1"/>
  <c r="L618" i="5"/>
  <c r="L617" i="5"/>
  <c r="L616" i="5"/>
  <c r="M615" i="5"/>
  <c r="N615" i="5" s="1"/>
  <c r="L615" i="5"/>
  <c r="M614" i="5"/>
  <c r="N614" i="5" s="1"/>
  <c r="L614" i="5"/>
  <c r="L613" i="5"/>
  <c r="L612" i="5"/>
  <c r="M611" i="5"/>
  <c r="N611" i="5" s="1"/>
  <c r="L611" i="5"/>
  <c r="M610" i="5"/>
  <c r="N610" i="5" s="1"/>
  <c r="L610" i="5"/>
  <c r="L609" i="5"/>
  <c r="L608" i="5"/>
  <c r="M607" i="5"/>
  <c r="N607" i="5" s="1"/>
  <c r="L607" i="5"/>
  <c r="M606" i="5"/>
  <c r="N606" i="5" s="1"/>
  <c r="L606" i="5"/>
  <c r="L605" i="5"/>
  <c r="L604" i="5"/>
  <c r="M603" i="5"/>
  <c r="N603" i="5" s="1"/>
  <c r="L603" i="5"/>
  <c r="M602" i="5"/>
  <c r="N602" i="5" s="1"/>
  <c r="L602" i="5"/>
  <c r="L601" i="5"/>
  <c r="L600" i="5"/>
  <c r="L599" i="5"/>
  <c r="L598" i="5"/>
  <c r="M597" i="5"/>
  <c r="N597" i="5" s="1"/>
  <c r="L597" i="5"/>
  <c r="L596" i="5"/>
  <c r="L595" i="5"/>
  <c r="L594" i="5"/>
  <c r="M593" i="5"/>
  <c r="N593" i="5" s="1"/>
  <c r="L593" i="5"/>
  <c r="L592" i="5"/>
  <c r="L591" i="5"/>
  <c r="L590" i="5"/>
  <c r="L589" i="5"/>
  <c r="M588" i="5"/>
  <c r="N588" i="5" s="1"/>
  <c r="L588" i="5"/>
  <c r="M587" i="5"/>
  <c r="N587" i="5" s="1"/>
  <c r="L587" i="5"/>
  <c r="L586" i="5"/>
  <c r="L585" i="5"/>
  <c r="M584" i="5"/>
  <c r="N584" i="5" s="1"/>
  <c r="L584" i="5"/>
  <c r="M583" i="5"/>
  <c r="N583" i="5" s="1"/>
  <c r="L583" i="5"/>
  <c r="L582" i="5"/>
  <c r="L581" i="5"/>
  <c r="L580" i="5"/>
  <c r="L579" i="5"/>
  <c r="M578" i="5"/>
  <c r="N578" i="5" s="1"/>
  <c r="L578" i="5"/>
  <c r="L577" i="5"/>
  <c r="L576" i="5"/>
  <c r="L575" i="5"/>
  <c r="M574" i="5"/>
  <c r="N574" i="5" s="1"/>
  <c r="L574" i="5"/>
  <c r="L573" i="5"/>
  <c r="L572" i="5"/>
  <c r="L571" i="5"/>
  <c r="M570" i="5"/>
  <c r="N570" i="5" s="1"/>
  <c r="L570" i="5"/>
  <c r="L569" i="5"/>
  <c r="L568" i="5"/>
  <c r="L567" i="5"/>
  <c r="M566" i="5"/>
  <c r="N566" i="5" s="1"/>
  <c r="L566" i="5"/>
  <c r="L565" i="5"/>
  <c r="L564" i="5"/>
  <c r="L563" i="5"/>
  <c r="L562" i="5"/>
  <c r="M561" i="5"/>
  <c r="N561" i="5" s="1"/>
  <c r="L561" i="5"/>
  <c r="M560" i="5"/>
  <c r="N560" i="5" s="1"/>
  <c r="L560" i="5"/>
  <c r="L559" i="5"/>
  <c r="L558" i="5"/>
  <c r="M557" i="5"/>
  <c r="N557" i="5" s="1"/>
  <c r="L557" i="5"/>
  <c r="L556" i="5"/>
  <c r="M555" i="5"/>
  <c r="N555" i="5" s="1"/>
  <c r="L555" i="5"/>
  <c r="L554" i="5"/>
  <c r="L553" i="5"/>
  <c r="L552" i="5"/>
  <c r="M551" i="5"/>
  <c r="N551" i="5" s="1"/>
  <c r="L551" i="5"/>
  <c r="L550" i="5"/>
  <c r="L549" i="5"/>
  <c r="L548" i="5"/>
  <c r="L547" i="5"/>
  <c r="M546" i="5"/>
  <c r="N546" i="5" s="1"/>
  <c r="L546" i="5"/>
  <c r="L545" i="5"/>
  <c r="M544" i="5"/>
  <c r="N544" i="5" s="1"/>
  <c r="L544" i="5"/>
  <c r="L543" i="5"/>
  <c r="L542" i="5"/>
  <c r="L541" i="5"/>
  <c r="M540" i="5"/>
  <c r="N540" i="5" s="1"/>
  <c r="L540" i="5"/>
  <c r="L539" i="5"/>
  <c r="L538" i="5"/>
  <c r="L537" i="5"/>
  <c r="L536" i="5"/>
  <c r="M535" i="5"/>
  <c r="N535" i="5" s="1"/>
  <c r="L535" i="5"/>
  <c r="M534" i="5"/>
  <c r="N534" i="5" s="1"/>
  <c r="L534" i="5"/>
  <c r="L533" i="5"/>
  <c r="L531" i="5"/>
  <c r="L530" i="5"/>
  <c r="M529" i="5"/>
  <c r="N529" i="5" s="1"/>
  <c r="L529" i="5"/>
  <c r="L528" i="5"/>
  <c r="L527" i="5"/>
  <c r="L526" i="5"/>
  <c r="M525" i="5"/>
  <c r="N525" i="5" s="1"/>
  <c r="L525" i="5"/>
  <c r="L524" i="5"/>
  <c r="L523" i="5"/>
  <c r="L522" i="5"/>
  <c r="M521" i="5"/>
  <c r="N521" i="5" s="1"/>
  <c r="L521" i="5"/>
  <c r="L520" i="5"/>
  <c r="L519" i="5"/>
  <c r="L518" i="5"/>
  <c r="L517" i="5"/>
  <c r="M516" i="5"/>
  <c r="L516" i="5"/>
  <c r="M515" i="5"/>
  <c r="N515" i="5" s="1"/>
  <c r="L515" i="5"/>
  <c r="L514" i="5"/>
  <c r="L513" i="5"/>
  <c r="M512" i="5"/>
  <c r="N512" i="5" s="1"/>
  <c r="L512" i="5"/>
  <c r="M511" i="5"/>
  <c r="N511" i="5" s="1"/>
  <c r="L511" i="5"/>
  <c r="L510" i="5"/>
  <c r="L509" i="5"/>
  <c r="L508" i="5"/>
  <c r="L507" i="5"/>
  <c r="M506" i="5"/>
  <c r="N506" i="5" s="1"/>
  <c r="L506" i="5"/>
  <c r="L505" i="5"/>
  <c r="L504" i="5"/>
  <c r="L503" i="5"/>
  <c r="L502" i="5"/>
  <c r="M501" i="5"/>
  <c r="N501" i="5" s="1"/>
  <c r="L501" i="5"/>
  <c r="M500" i="5"/>
  <c r="L500" i="5"/>
  <c r="L499" i="5"/>
  <c r="L498" i="5"/>
  <c r="M497" i="5"/>
  <c r="N497" i="5" s="1"/>
  <c r="L497" i="5"/>
  <c r="M496" i="5"/>
  <c r="N496" i="5" s="1"/>
  <c r="L496" i="5"/>
  <c r="M495" i="5"/>
  <c r="N495" i="5" s="1"/>
  <c r="L495" i="5"/>
  <c r="L494" i="5"/>
  <c r="L493" i="5"/>
  <c r="L491" i="5"/>
  <c r="M490" i="5"/>
  <c r="N490" i="5" s="1"/>
  <c r="L490" i="5"/>
  <c r="L488" i="5"/>
  <c r="M487" i="5"/>
  <c r="N487" i="5" s="1"/>
  <c r="L487" i="5"/>
  <c r="M486" i="5"/>
  <c r="L486" i="5"/>
  <c r="M485" i="5"/>
  <c r="N485" i="5" s="1"/>
  <c r="L485" i="5"/>
  <c r="L484" i="5"/>
  <c r="M483" i="5"/>
  <c r="N483" i="5" s="1"/>
  <c r="L483" i="5"/>
  <c r="M482" i="5"/>
  <c r="L482" i="5"/>
  <c r="M481" i="5"/>
  <c r="N481" i="5" s="1"/>
  <c r="L481" i="5"/>
  <c r="L479" i="5"/>
  <c r="L478" i="5"/>
  <c r="M477" i="5"/>
  <c r="N477" i="5" s="1"/>
  <c r="L477" i="5"/>
  <c r="M476" i="5"/>
  <c r="N476" i="5" s="1"/>
  <c r="L476" i="5"/>
  <c r="L475" i="5"/>
  <c r="L474" i="5"/>
  <c r="M473" i="5"/>
  <c r="N473" i="5" s="1"/>
  <c r="L473" i="5"/>
  <c r="M472" i="5"/>
  <c r="N472" i="5" s="1"/>
  <c r="L472" i="5"/>
  <c r="M471" i="5"/>
  <c r="N471" i="5" s="1"/>
  <c r="L471" i="5"/>
  <c r="M470" i="5"/>
  <c r="O470" i="5" s="1"/>
  <c r="L470" i="5"/>
  <c r="M469" i="5"/>
  <c r="N469" i="5" s="1"/>
  <c r="L469" i="5"/>
  <c r="M468" i="5"/>
  <c r="L468" i="5"/>
  <c r="M467" i="5"/>
  <c r="N467" i="5" s="1"/>
  <c r="L467" i="5"/>
  <c r="M466" i="5"/>
  <c r="O466" i="5" s="1"/>
  <c r="L466" i="5"/>
  <c r="M465" i="5"/>
  <c r="N465" i="5" s="1"/>
  <c r="L465" i="5"/>
  <c r="L464" i="5"/>
  <c r="L463" i="5"/>
  <c r="M462" i="5"/>
  <c r="N462" i="5" s="1"/>
  <c r="L462" i="5"/>
  <c r="M461" i="5"/>
  <c r="N461" i="5" s="1"/>
  <c r="L461" i="5"/>
  <c r="M459" i="5"/>
  <c r="N459" i="5" s="1"/>
  <c r="L459" i="5"/>
  <c r="M458" i="5"/>
  <c r="N458" i="5" s="1"/>
  <c r="L458" i="5"/>
  <c r="M457" i="5"/>
  <c r="N457" i="5" s="1"/>
  <c r="L457" i="5"/>
  <c r="M455" i="5"/>
  <c r="N455" i="5" s="1"/>
  <c r="L455" i="5"/>
  <c r="M454" i="5"/>
  <c r="O454" i="5" s="1"/>
  <c r="L454" i="5"/>
  <c r="M453" i="5"/>
  <c r="N453" i="5" s="1"/>
  <c r="L453" i="5"/>
  <c r="M452" i="5"/>
  <c r="L452" i="5"/>
  <c r="M451" i="5"/>
  <c r="N451" i="5" s="1"/>
  <c r="L451" i="5"/>
  <c r="L449" i="5"/>
  <c r="L448" i="5"/>
  <c r="M447" i="5"/>
  <c r="N447" i="5" s="1"/>
  <c r="L447" i="5"/>
  <c r="M446" i="5"/>
  <c r="N446" i="5" s="1"/>
  <c r="L446" i="5"/>
  <c r="L445" i="5"/>
  <c r="L444" i="5"/>
  <c r="M443" i="5"/>
  <c r="N443" i="5" s="1"/>
  <c r="L443" i="5"/>
  <c r="M441" i="5"/>
  <c r="N441" i="5" s="1"/>
  <c r="L441" i="5"/>
  <c r="M440" i="5"/>
  <c r="N440" i="5" s="1"/>
  <c r="L440" i="5"/>
  <c r="M439" i="5"/>
  <c r="N439" i="5" s="1"/>
  <c r="L439" i="5"/>
  <c r="M438" i="5"/>
  <c r="O438" i="5" s="1"/>
  <c r="L438" i="5"/>
  <c r="M437" i="5"/>
  <c r="N437" i="5" s="1"/>
  <c r="L437" i="5"/>
  <c r="M436" i="5"/>
  <c r="N436" i="5" s="1"/>
  <c r="L436" i="5"/>
  <c r="M435" i="5"/>
  <c r="N435" i="5" s="1"/>
  <c r="L435" i="5"/>
  <c r="M433" i="5"/>
  <c r="N433" i="5" s="1"/>
  <c r="L433" i="5"/>
  <c r="M432" i="5"/>
  <c r="N432" i="5" s="1"/>
  <c r="L432" i="5"/>
  <c r="M431" i="5"/>
  <c r="N431" i="5" s="1"/>
  <c r="L431" i="5"/>
  <c r="M430" i="5"/>
  <c r="N430" i="5" s="1"/>
  <c r="L430" i="5"/>
  <c r="M429" i="5"/>
  <c r="N429" i="5" s="1"/>
  <c r="L429" i="5"/>
  <c r="M427" i="5"/>
  <c r="N427" i="5" s="1"/>
  <c r="L427" i="5"/>
  <c r="M426" i="5"/>
  <c r="N426" i="5" s="1"/>
  <c r="L426" i="5"/>
  <c r="M425" i="5"/>
  <c r="N425" i="5" s="1"/>
  <c r="L425" i="5"/>
  <c r="M424" i="5"/>
  <c r="N424" i="5" s="1"/>
  <c r="L424" i="5"/>
  <c r="M423" i="5"/>
  <c r="N423" i="5" s="1"/>
  <c r="L423" i="5"/>
  <c r="M422" i="5"/>
  <c r="L422" i="5"/>
  <c r="M420" i="5"/>
  <c r="O420" i="5" s="1"/>
  <c r="L420" i="5"/>
  <c r="M419" i="5"/>
  <c r="N419" i="5" s="1"/>
  <c r="L419" i="5"/>
  <c r="M418" i="5"/>
  <c r="O418" i="5" s="1"/>
  <c r="L418" i="5"/>
  <c r="M417" i="5"/>
  <c r="N417" i="5" s="1"/>
  <c r="L417" i="5"/>
  <c r="M416" i="5"/>
  <c r="N416" i="5" s="1"/>
  <c r="L416" i="5"/>
  <c r="M415" i="5"/>
  <c r="N415" i="5" s="1"/>
  <c r="L415" i="5"/>
  <c r="M414" i="5"/>
  <c r="N414" i="5" s="1"/>
  <c r="L414" i="5"/>
  <c r="M413" i="5"/>
  <c r="N413" i="5" s="1"/>
  <c r="L413" i="5"/>
  <c r="M412" i="5"/>
  <c r="N412" i="5" s="1"/>
  <c r="L412" i="5"/>
  <c r="M411" i="5"/>
  <c r="N411" i="5" s="1"/>
  <c r="L411" i="5"/>
  <c r="M410" i="5"/>
  <c r="N410" i="5" s="1"/>
  <c r="L410" i="5"/>
  <c r="M409" i="5"/>
  <c r="N409" i="5" s="1"/>
  <c r="L409" i="5"/>
  <c r="M408" i="5"/>
  <c r="N408" i="5" s="1"/>
  <c r="L408" i="5"/>
  <c r="M407" i="5"/>
  <c r="N407" i="5" s="1"/>
  <c r="L407" i="5"/>
  <c r="N406" i="5"/>
  <c r="M406" i="5"/>
  <c r="L406" i="5"/>
  <c r="M404" i="5"/>
  <c r="L404" i="5"/>
  <c r="M403" i="5"/>
  <c r="N403" i="5" s="1"/>
  <c r="L403" i="5"/>
  <c r="M402" i="5"/>
  <c r="L402" i="5"/>
  <c r="M401" i="5"/>
  <c r="N401" i="5" s="1"/>
  <c r="L401" i="5"/>
  <c r="M400" i="5"/>
  <c r="N400" i="5" s="1"/>
  <c r="L400" i="5"/>
  <c r="M399" i="5"/>
  <c r="N399" i="5" s="1"/>
  <c r="L399" i="5"/>
  <c r="M397" i="5"/>
  <c r="N397" i="5" s="1"/>
  <c r="L397" i="5"/>
  <c r="M396" i="5"/>
  <c r="N396" i="5" s="1"/>
  <c r="L396" i="5"/>
  <c r="M395" i="5"/>
  <c r="N395" i="5" s="1"/>
  <c r="L395" i="5"/>
  <c r="M393" i="5"/>
  <c r="N393" i="5" s="1"/>
  <c r="L393" i="5"/>
  <c r="M392" i="5"/>
  <c r="N392" i="5" s="1"/>
  <c r="L392" i="5"/>
  <c r="M391" i="5"/>
  <c r="N391" i="5" s="1"/>
  <c r="L391" i="5"/>
  <c r="M390" i="5"/>
  <c r="N390" i="5" s="1"/>
  <c r="L390" i="5"/>
  <c r="M389" i="5"/>
  <c r="N389" i="5" s="1"/>
  <c r="L389" i="5"/>
  <c r="M388" i="5"/>
  <c r="O388" i="5" s="1"/>
  <c r="L388" i="5"/>
  <c r="M387" i="5"/>
  <c r="N387" i="5" s="1"/>
  <c r="L387" i="5"/>
  <c r="M386" i="5"/>
  <c r="N386" i="5" s="1"/>
  <c r="L386" i="5"/>
  <c r="M385" i="5"/>
  <c r="N385" i="5" s="1"/>
  <c r="L385" i="5"/>
  <c r="M384" i="5"/>
  <c r="N384" i="5" s="1"/>
  <c r="L384" i="5"/>
  <c r="M383" i="5"/>
  <c r="N383" i="5" s="1"/>
  <c r="L383" i="5"/>
  <c r="M382" i="5"/>
  <c r="N382" i="5" s="1"/>
  <c r="L382" i="5"/>
  <c r="M381" i="5"/>
  <c r="N381" i="5" s="1"/>
  <c r="L381" i="5"/>
  <c r="M380" i="5"/>
  <c r="N380" i="5" s="1"/>
  <c r="L380" i="5"/>
  <c r="M379" i="5"/>
  <c r="N379" i="5" s="1"/>
  <c r="L379" i="5"/>
  <c r="M378" i="5"/>
  <c r="N378" i="5" s="1"/>
  <c r="L378" i="5"/>
  <c r="M376" i="5"/>
  <c r="N376" i="5" s="1"/>
  <c r="L376" i="5"/>
  <c r="M375" i="5"/>
  <c r="N375" i="5" s="1"/>
  <c r="L375" i="5"/>
  <c r="M374" i="5"/>
  <c r="L374" i="5"/>
  <c r="M372" i="5"/>
  <c r="L372" i="5"/>
  <c r="M371" i="5"/>
  <c r="N371" i="5" s="1"/>
  <c r="L371" i="5"/>
  <c r="M370" i="5"/>
  <c r="O370" i="5" s="1"/>
  <c r="L370" i="5"/>
  <c r="M369" i="5"/>
  <c r="N369" i="5" s="1"/>
  <c r="L369" i="5"/>
  <c r="M367" i="5"/>
  <c r="N367" i="5" s="1"/>
  <c r="L367" i="5"/>
  <c r="M366" i="5"/>
  <c r="N366" i="5" s="1"/>
  <c r="L366" i="5"/>
  <c r="M365" i="5"/>
  <c r="N365" i="5" s="1"/>
  <c r="L365" i="5"/>
  <c r="M364" i="5"/>
  <c r="N364" i="5" s="1"/>
  <c r="L364" i="5"/>
  <c r="M363" i="5"/>
  <c r="N363" i="5" s="1"/>
  <c r="L363" i="5"/>
  <c r="M362" i="5"/>
  <c r="N362" i="5" s="1"/>
  <c r="L362" i="5"/>
  <c r="M361" i="5"/>
  <c r="N361" i="5" s="1"/>
  <c r="L361" i="5"/>
  <c r="M360" i="5"/>
  <c r="N360" i="5" s="1"/>
  <c r="L360" i="5"/>
  <c r="M359" i="5"/>
  <c r="N359" i="5" s="1"/>
  <c r="L359" i="5"/>
  <c r="M358" i="5"/>
  <c r="N358" i="5" s="1"/>
  <c r="L358" i="5"/>
  <c r="M357" i="5"/>
  <c r="N357" i="5" s="1"/>
  <c r="L357" i="5"/>
  <c r="M356" i="5"/>
  <c r="L356" i="5"/>
  <c r="M355" i="5"/>
  <c r="N355" i="5" s="1"/>
  <c r="L355" i="5"/>
  <c r="M354" i="5"/>
  <c r="N354" i="5" s="1"/>
  <c r="L354" i="5"/>
  <c r="M353" i="5"/>
  <c r="N353" i="5" s="1"/>
  <c r="L353" i="5"/>
  <c r="M352" i="5"/>
  <c r="N352" i="5" s="1"/>
  <c r="L352" i="5"/>
  <c r="M351" i="5"/>
  <c r="N351" i="5" s="1"/>
  <c r="L351" i="5"/>
  <c r="M350" i="5"/>
  <c r="N350" i="5" s="1"/>
  <c r="L350" i="5"/>
  <c r="M349" i="5"/>
  <c r="N349" i="5" s="1"/>
  <c r="L349" i="5"/>
  <c r="M348" i="5"/>
  <c r="N348" i="5" s="1"/>
  <c r="L348" i="5"/>
  <c r="M347" i="5"/>
  <c r="N347" i="5" s="1"/>
  <c r="L347" i="5"/>
  <c r="M346" i="5"/>
  <c r="N346" i="5" s="1"/>
  <c r="L346" i="5"/>
  <c r="M345" i="5"/>
  <c r="L345" i="5"/>
  <c r="M344" i="5"/>
  <c r="N344" i="5" s="1"/>
  <c r="L344" i="5"/>
  <c r="M343" i="5"/>
  <c r="N343" i="5" s="1"/>
  <c r="L343" i="5"/>
  <c r="M342" i="5"/>
  <c r="N342" i="5" s="1"/>
  <c r="L342" i="5"/>
  <c r="M341" i="5"/>
  <c r="O341" i="5" s="1"/>
  <c r="L341" i="5"/>
  <c r="M340" i="5"/>
  <c r="N340" i="5" s="1"/>
  <c r="L340" i="5"/>
  <c r="M339" i="5"/>
  <c r="L339" i="5"/>
  <c r="M338" i="5"/>
  <c r="N338" i="5" s="1"/>
  <c r="L338" i="5"/>
  <c r="M337" i="5"/>
  <c r="L337" i="5"/>
  <c r="M336" i="5"/>
  <c r="N336" i="5" s="1"/>
  <c r="L336" i="5"/>
  <c r="M335" i="5"/>
  <c r="L335" i="5"/>
  <c r="M334" i="5"/>
  <c r="N334" i="5" s="1"/>
  <c r="L334" i="5"/>
  <c r="M333" i="5"/>
  <c r="N333" i="5" s="1"/>
  <c r="L333" i="5"/>
  <c r="M332" i="5"/>
  <c r="N332" i="5" s="1"/>
  <c r="L332" i="5"/>
  <c r="M331" i="5"/>
  <c r="L331" i="5"/>
  <c r="M330" i="5"/>
  <c r="N330" i="5" s="1"/>
  <c r="L330" i="5"/>
  <c r="M329" i="5"/>
  <c r="N329" i="5" s="1"/>
  <c r="L329" i="5"/>
  <c r="M328" i="5"/>
  <c r="N328" i="5" s="1"/>
  <c r="L328" i="5"/>
  <c r="M326" i="5"/>
  <c r="N326" i="5" s="1"/>
  <c r="L326" i="5"/>
  <c r="M325" i="5"/>
  <c r="L325" i="5"/>
  <c r="M324" i="5"/>
  <c r="N324" i="5" s="1"/>
  <c r="L324" i="5"/>
  <c r="M323" i="5"/>
  <c r="L323" i="5"/>
  <c r="M321" i="5"/>
  <c r="L321" i="5"/>
  <c r="M320" i="5"/>
  <c r="N320" i="5" s="1"/>
  <c r="L320" i="5"/>
  <c r="M319" i="5"/>
  <c r="N319" i="5" s="1"/>
  <c r="L319" i="5"/>
  <c r="M318" i="5"/>
  <c r="N318" i="5" s="1"/>
  <c r="L318" i="5"/>
  <c r="M317" i="5"/>
  <c r="N317" i="5" s="1"/>
  <c r="L317" i="5"/>
  <c r="M315" i="5"/>
  <c r="N315" i="5" s="1"/>
  <c r="L315" i="5"/>
  <c r="M314" i="5"/>
  <c r="N314" i="5" s="1"/>
  <c r="L314" i="5"/>
  <c r="M312" i="5"/>
  <c r="N312" i="5" s="1"/>
  <c r="L312" i="5"/>
  <c r="M311" i="5"/>
  <c r="L311" i="5"/>
  <c r="M310" i="5"/>
  <c r="N310" i="5" s="1"/>
  <c r="L310" i="5"/>
  <c r="M308" i="5"/>
  <c r="N308" i="5" s="1"/>
  <c r="L308" i="5"/>
  <c r="M307" i="5"/>
  <c r="L307" i="5"/>
  <c r="M306" i="5"/>
  <c r="N306" i="5" s="1"/>
  <c r="L306" i="5"/>
  <c r="M305" i="5"/>
  <c r="O305" i="5" s="1"/>
  <c r="L305" i="5"/>
  <c r="M304" i="5"/>
  <c r="N304" i="5" s="1"/>
  <c r="L304" i="5"/>
  <c r="M303" i="5"/>
  <c r="L303" i="5"/>
  <c r="M302" i="5"/>
  <c r="N302" i="5" s="1"/>
  <c r="L302" i="5"/>
  <c r="M301" i="5"/>
  <c r="O301" i="5" s="1"/>
  <c r="L301" i="5"/>
  <c r="M299" i="5"/>
  <c r="N299" i="5" s="1"/>
  <c r="L299" i="5"/>
  <c r="M298" i="5"/>
  <c r="N298" i="5" s="1"/>
  <c r="L298" i="5"/>
  <c r="M297" i="5"/>
  <c r="L297" i="5"/>
  <c r="M295" i="5"/>
  <c r="L295" i="5"/>
  <c r="M294" i="5"/>
  <c r="N294" i="5" s="1"/>
  <c r="L294" i="5"/>
  <c r="M293" i="5"/>
  <c r="L293" i="5"/>
  <c r="M292" i="5"/>
  <c r="N292" i="5" s="1"/>
  <c r="L292" i="5"/>
  <c r="M291" i="5"/>
  <c r="O291" i="5" s="1"/>
  <c r="L291" i="5"/>
  <c r="M290" i="5"/>
  <c r="N290" i="5" s="1"/>
  <c r="L290" i="5"/>
  <c r="M289" i="5"/>
  <c r="L289" i="5"/>
  <c r="M288" i="5"/>
  <c r="N288" i="5" s="1"/>
  <c r="L288" i="5"/>
  <c r="M287" i="5"/>
  <c r="N287" i="5" s="1"/>
  <c r="L287" i="5"/>
  <c r="M285" i="5"/>
  <c r="O285" i="5" s="1"/>
  <c r="L285" i="5"/>
  <c r="M284" i="5"/>
  <c r="N284" i="5" s="1"/>
  <c r="L284" i="5"/>
  <c r="M283" i="5"/>
  <c r="N283" i="5" s="1"/>
  <c r="L283" i="5"/>
  <c r="M282" i="5"/>
  <c r="N282" i="5" s="1"/>
  <c r="L282" i="5"/>
  <c r="M281" i="5"/>
  <c r="O281" i="5" s="1"/>
  <c r="L281" i="5"/>
  <c r="M280" i="5"/>
  <c r="N280" i="5" s="1"/>
  <c r="L280" i="5"/>
  <c r="M278" i="5"/>
  <c r="N278" i="5" s="1"/>
  <c r="L278" i="5"/>
  <c r="M277" i="5"/>
  <c r="O277" i="5" s="1"/>
  <c r="L277" i="5"/>
  <c r="M275" i="5"/>
  <c r="O275" i="5" s="1"/>
  <c r="L275" i="5"/>
  <c r="M274" i="5"/>
  <c r="N274" i="5" s="1"/>
  <c r="L274" i="5"/>
  <c r="M273" i="5"/>
  <c r="L273" i="5"/>
  <c r="M272" i="5"/>
  <c r="N272" i="5" s="1"/>
  <c r="L272" i="5"/>
  <c r="M271" i="5"/>
  <c r="N271" i="5" s="1"/>
  <c r="L271" i="5"/>
  <c r="M270" i="5"/>
  <c r="N270" i="5" s="1"/>
  <c r="L270" i="5"/>
  <c r="M269" i="5"/>
  <c r="L269" i="5"/>
  <c r="M267" i="5"/>
  <c r="N267" i="5" s="1"/>
  <c r="L267" i="5"/>
  <c r="M266" i="5"/>
  <c r="N266" i="5" s="1"/>
  <c r="L266" i="5"/>
  <c r="M265" i="5"/>
  <c r="L265" i="5"/>
  <c r="M264" i="5"/>
  <c r="N264" i="5" s="1"/>
  <c r="L264" i="5"/>
  <c r="M263" i="5"/>
  <c r="L263" i="5"/>
  <c r="M262" i="5"/>
  <c r="N262" i="5" s="1"/>
  <c r="L262" i="5"/>
  <c r="M261" i="5"/>
  <c r="L261" i="5"/>
  <c r="M260" i="5"/>
  <c r="N260" i="5" s="1"/>
  <c r="L260" i="5"/>
  <c r="M259" i="5"/>
  <c r="O259" i="5" s="1"/>
  <c r="L259" i="5"/>
  <c r="M258" i="5"/>
  <c r="N258" i="5" s="1"/>
  <c r="L258" i="5"/>
  <c r="M257" i="5"/>
  <c r="L257" i="5"/>
  <c r="M256" i="5"/>
  <c r="N256" i="5" s="1"/>
  <c r="L256" i="5"/>
  <c r="M255" i="5"/>
  <c r="O255" i="5" s="1"/>
  <c r="L255" i="5"/>
  <c r="M254" i="5"/>
  <c r="N254" i="5" s="1"/>
  <c r="L254" i="5"/>
  <c r="M253" i="5"/>
  <c r="L253" i="5"/>
  <c r="M252" i="5"/>
  <c r="N252" i="5" s="1"/>
  <c r="L252" i="5"/>
  <c r="M251" i="5"/>
  <c r="N251" i="5" s="1"/>
  <c r="L251" i="5"/>
  <c r="M250" i="5"/>
  <c r="N250" i="5" s="1"/>
  <c r="L250" i="5"/>
  <c r="M249" i="5"/>
  <c r="L249" i="5"/>
  <c r="M248" i="5"/>
  <c r="N248" i="5" s="1"/>
  <c r="L248" i="5"/>
  <c r="M247" i="5"/>
  <c r="L247" i="5"/>
  <c r="M246" i="5"/>
  <c r="N246" i="5" s="1"/>
  <c r="L246" i="5"/>
  <c r="M244" i="5"/>
  <c r="N244" i="5" s="1"/>
  <c r="L244" i="5"/>
  <c r="M243" i="5"/>
  <c r="L243" i="5"/>
  <c r="M242" i="5"/>
  <c r="N242" i="5" s="1"/>
  <c r="L242" i="5"/>
  <c r="M241" i="5"/>
  <c r="L241" i="5"/>
  <c r="M240" i="5"/>
  <c r="N240" i="5" s="1"/>
  <c r="L240" i="5"/>
  <c r="M239" i="5"/>
  <c r="N239" i="5" s="1"/>
  <c r="L239" i="5"/>
  <c r="M238" i="5"/>
  <c r="N238" i="5" s="1"/>
  <c r="L238" i="5"/>
  <c r="M237" i="5"/>
  <c r="N237" i="5" s="1"/>
  <c r="L237" i="5"/>
  <c r="M236" i="5"/>
  <c r="N236" i="5" s="1"/>
  <c r="L236" i="5"/>
  <c r="M235" i="5"/>
  <c r="N235" i="5" s="1"/>
  <c r="L235" i="5"/>
  <c r="M234" i="5"/>
  <c r="N234" i="5" s="1"/>
  <c r="L234" i="5"/>
  <c r="M233" i="5"/>
  <c r="O233" i="5" s="1"/>
  <c r="L233" i="5"/>
  <c r="M232" i="5"/>
  <c r="N232" i="5" s="1"/>
  <c r="L232" i="5"/>
  <c r="M231" i="5"/>
  <c r="L231" i="5"/>
  <c r="M230" i="5"/>
  <c r="N230" i="5" s="1"/>
  <c r="L230" i="5"/>
  <c r="M229" i="5"/>
  <c r="N229" i="5" s="1"/>
  <c r="L229" i="5"/>
  <c r="M228" i="5"/>
  <c r="N228" i="5" s="1"/>
  <c r="L228" i="5"/>
  <c r="M227" i="5"/>
  <c r="L227" i="5"/>
  <c r="M226" i="5"/>
  <c r="N226" i="5" s="1"/>
  <c r="L226" i="5"/>
  <c r="M225" i="5"/>
  <c r="O225" i="5" s="1"/>
  <c r="L225" i="5"/>
  <c r="M224" i="5"/>
  <c r="N224" i="5" s="1"/>
  <c r="L224" i="5"/>
  <c r="M223" i="5"/>
  <c r="N223" i="5" s="1"/>
  <c r="L223" i="5"/>
  <c r="M222" i="5"/>
  <c r="N222" i="5" s="1"/>
  <c r="L222" i="5"/>
  <c r="M220" i="5"/>
  <c r="N220" i="5" s="1"/>
  <c r="L220" i="5"/>
  <c r="M219" i="5"/>
  <c r="N219" i="5" s="1"/>
  <c r="L219" i="5"/>
  <c r="M218" i="5"/>
  <c r="N218" i="5" s="1"/>
  <c r="L218" i="5"/>
  <c r="M217" i="5"/>
  <c r="O217" i="5" s="1"/>
  <c r="L217" i="5"/>
  <c r="M216" i="5"/>
  <c r="N216" i="5" s="1"/>
  <c r="L216" i="5"/>
  <c r="M215" i="5"/>
  <c r="L215" i="5"/>
  <c r="M214" i="5"/>
  <c r="N214" i="5" s="1"/>
  <c r="L214" i="5"/>
  <c r="M213" i="5"/>
  <c r="O213" i="5" s="1"/>
  <c r="L213" i="5"/>
  <c r="M212" i="5"/>
  <c r="N212" i="5" s="1"/>
  <c r="L212" i="5"/>
  <c r="M211" i="5"/>
  <c r="L211" i="5"/>
  <c r="M209" i="5"/>
  <c r="L209" i="5"/>
  <c r="M208" i="5"/>
  <c r="N208" i="5" s="1"/>
  <c r="L208" i="5"/>
  <c r="M207" i="5"/>
  <c r="O207" i="5" s="1"/>
  <c r="L207" i="5"/>
  <c r="M206" i="5"/>
  <c r="N206" i="5" s="1"/>
  <c r="L206" i="5"/>
  <c r="M205" i="5"/>
  <c r="L205" i="5"/>
  <c r="M204" i="5"/>
  <c r="N204" i="5" s="1"/>
  <c r="L204" i="5"/>
  <c r="M203" i="5"/>
  <c r="O203" i="5" s="1"/>
  <c r="L203" i="5"/>
  <c r="M202" i="5"/>
  <c r="N202" i="5" s="1"/>
  <c r="L202" i="5"/>
  <c r="M201" i="5"/>
  <c r="L201" i="5"/>
  <c r="M200" i="5"/>
  <c r="N200" i="5" s="1"/>
  <c r="L200" i="5"/>
  <c r="M199" i="5"/>
  <c r="L199" i="5"/>
  <c r="M198" i="5"/>
  <c r="N198" i="5" s="1"/>
  <c r="L198" i="5"/>
  <c r="M197" i="5"/>
  <c r="N197" i="5" s="1"/>
  <c r="L197" i="5"/>
  <c r="M196" i="5"/>
  <c r="N196" i="5" s="1"/>
  <c r="L196" i="5"/>
  <c r="M195" i="5"/>
  <c r="O195" i="5" s="1"/>
  <c r="L195" i="5"/>
  <c r="M194" i="5"/>
  <c r="N194" i="5" s="1"/>
  <c r="L194" i="5"/>
  <c r="M193" i="5"/>
  <c r="L193" i="5"/>
  <c r="M191" i="5"/>
  <c r="O191" i="5" s="1"/>
  <c r="L191" i="5"/>
  <c r="M190" i="5"/>
  <c r="N190" i="5" s="1"/>
  <c r="L190" i="5"/>
  <c r="M189" i="5"/>
  <c r="N189" i="5" s="1"/>
  <c r="L189" i="5"/>
  <c r="M188" i="5"/>
  <c r="N188" i="5" s="1"/>
  <c r="L188" i="5"/>
  <c r="M187" i="5"/>
  <c r="L187" i="5"/>
  <c r="M185" i="5"/>
  <c r="O185" i="5" s="1"/>
  <c r="L185" i="5"/>
  <c r="M184" i="5"/>
  <c r="N184" i="5" s="1"/>
  <c r="L184" i="5"/>
  <c r="M182" i="5"/>
  <c r="N182" i="5" s="1"/>
  <c r="L182" i="5"/>
  <c r="M181" i="5"/>
  <c r="N181" i="5" s="1"/>
  <c r="L181" i="5"/>
  <c r="M180" i="5"/>
  <c r="N180" i="5" s="1"/>
  <c r="L180" i="5"/>
  <c r="M178" i="5"/>
  <c r="N178" i="5" s="1"/>
  <c r="L178" i="5"/>
  <c r="M177" i="5"/>
  <c r="L177" i="5"/>
  <c r="M176" i="5"/>
  <c r="N176" i="5" s="1"/>
  <c r="L176" i="5"/>
  <c r="M175" i="5"/>
  <c r="O175" i="5" s="1"/>
  <c r="L175" i="5"/>
  <c r="M174" i="5"/>
  <c r="N174" i="5" s="1"/>
  <c r="L174" i="5"/>
  <c r="M173" i="5"/>
  <c r="L173" i="5"/>
  <c r="M172" i="5"/>
  <c r="N172" i="5" s="1"/>
  <c r="L172" i="5"/>
  <c r="M171" i="5"/>
  <c r="N171" i="5" s="1"/>
  <c r="L171" i="5"/>
  <c r="M170" i="5"/>
  <c r="N170" i="5" s="1"/>
  <c r="L170" i="5"/>
  <c r="M168" i="5"/>
  <c r="N168" i="5" s="1"/>
  <c r="L168" i="5"/>
  <c r="M166" i="5"/>
  <c r="N166" i="5" s="1"/>
  <c r="L166" i="5"/>
  <c r="M165" i="5"/>
  <c r="N165" i="5" s="1"/>
  <c r="L165" i="5"/>
  <c r="M164" i="5"/>
  <c r="N164" i="5" s="1"/>
  <c r="L164" i="5"/>
  <c r="M163" i="5"/>
  <c r="L163" i="5"/>
  <c r="M162" i="5"/>
  <c r="N162" i="5" s="1"/>
  <c r="L162" i="5"/>
  <c r="M161" i="5"/>
  <c r="O161" i="5" s="1"/>
  <c r="L161" i="5"/>
  <c r="M160" i="5"/>
  <c r="N160" i="5" s="1"/>
  <c r="L160" i="5"/>
  <c r="M159" i="5"/>
  <c r="L159" i="5"/>
  <c r="M158" i="5"/>
  <c r="N158" i="5" s="1"/>
  <c r="L158" i="5"/>
  <c r="M157" i="5"/>
  <c r="N157" i="5" s="1"/>
  <c r="L157" i="5"/>
  <c r="M156" i="5"/>
  <c r="N156" i="5" s="1"/>
  <c r="L156" i="5"/>
  <c r="M155" i="5"/>
  <c r="N155" i="5" s="1"/>
  <c r="L155" i="5"/>
  <c r="M154" i="5"/>
  <c r="N154" i="5" s="1"/>
  <c r="L154" i="5"/>
  <c r="M153" i="5"/>
  <c r="L153" i="5"/>
  <c r="M152" i="5"/>
  <c r="N152" i="5" s="1"/>
  <c r="L152" i="5"/>
  <c r="M151" i="5"/>
  <c r="L151" i="5"/>
  <c r="M150" i="5"/>
  <c r="N150" i="5" s="1"/>
  <c r="L150" i="5"/>
  <c r="M149" i="5"/>
  <c r="O149" i="5" s="1"/>
  <c r="L149" i="5"/>
  <c r="M148" i="5"/>
  <c r="N148" i="5" s="1"/>
  <c r="L148" i="5"/>
  <c r="M147" i="5"/>
  <c r="L147" i="5"/>
  <c r="M145" i="5"/>
  <c r="O145" i="5" s="1"/>
  <c r="L145" i="5"/>
  <c r="M144" i="5"/>
  <c r="N144" i="5" s="1"/>
  <c r="L144" i="5"/>
  <c r="M143" i="5"/>
  <c r="L143" i="5"/>
  <c r="M142" i="5"/>
  <c r="N142" i="5" s="1"/>
  <c r="L142" i="5"/>
  <c r="M141" i="5"/>
  <c r="L141" i="5"/>
  <c r="M140" i="5"/>
  <c r="N140" i="5" s="1"/>
  <c r="L140" i="5"/>
  <c r="M139" i="5"/>
  <c r="L139" i="5"/>
  <c r="M138" i="5"/>
  <c r="N138" i="5" s="1"/>
  <c r="L138" i="5"/>
  <c r="M137" i="5"/>
  <c r="O137" i="5" s="1"/>
  <c r="L137" i="5"/>
  <c r="M136" i="5"/>
  <c r="N136" i="5" s="1"/>
  <c r="L136" i="5"/>
  <c r="M135" i="5"/>
  <c r="L135" i="5"/>
  <c r="M134" i="5"/>
  <c r="N134" i="5" s="1"/>
  <c r="L134" i="5"/>
  <c r="M133" i="5"/>
  <c r="O133" i="5" s="1"/>
  <c r="L133" i="5"/>
  <c r="M131" i="5"/>
  <c r="O131" i="5" s="1"/>
  <c r="L131" i="5"/>
  <c r="M130" i="5"/>
  <c r="N130" i="5" s="1"/>
  <c r="L130" i="5"/>
  <c r="M129" i="5"/>
  <c r="L129" i="5"/>
  <c r="M128" i="5"/>
  <c r="N128" i="5" s="1"/>
  <c r="L128" i="5"/>
  <c r="M127" i="5"/>
  <c r="N127" i="5" s="1"/>
  <c r="L127" i="5"/>
  <c r="M126" i="5"/>
  <c r="N126" i="5" s="1"/>
  <c r="L126" i="5"/>
  <c r="M125" i="5"/>
  <c r="N125" i="5" s="1"/>
  <c r="L125" i="5"/>
  <c r="M124" i="5"/>
  <c r="N124" i="5" s="1"/>
  <c r="L124" i="5"/>
  <c r="M123" i="5"/>
  <c r="N123" i="5" s="1"/>
  <c r="L123" i="5"/>
  <c r="M122" i="5"/>
  <c r="N122" i="5" s="1"/>
  <c r="L122" i="5"/>
  <c r="M121" i="5"/>
  <c r="L121" i="5"/>
  <c r="M120" i="5"/>
  <c r="N120" i="5" s="1"/>
  <c r="L120" i="5"/>
  <c r="M119" i="5"/>
  <c r="N119" i="5" s="1"/>
  <c r="L119" i="5"/>
  <c r="M118" i="5"/>
  <c r="N118" i="5" s="1"/>
  <c r="L118" i="5"/>
  <c r="M117" i="5"/>
  <c r="N117" i="5" s="1"/>
  <c r="L117" i="5"/>
  <c r="M116" i="5"/>
  <c r="N116" i="5" s="1"/>
  <c r="L116" i="5"/>
  <c r="M115" i="5"/>
  <c r="L115" i="5"/>
  <c r="M114" i="5"/>
  <c r="N114" i="5" s="1"/>
  <c r="L114" i="5"/>
  <c r="M113" i="5"/>
  <c r="L113" i="5"/>
  <c r="M112" i="5"/>
  <c r="N112" i="5" s="1"/>
  <c r="L112" i="5"/>
  <c r="M111" i="5"/>
  <c r="N111" i="5" s="1"/>
  <c r="L111" i="5"/>
  <c r="M110" i="5"/>
  <c r="N110" i="5" s="1"/>
  <c r="L110" i="5"/>
  <c r="M109" i="5"/>
  <c r="L109" i="5"/>
  <c r="M108" i="5"/>
  <c r="N108" i="5" s="1"/>
  <c r="L108" i="5"/>
  <c r="M107" i="5"/>
  <c r="O107" i="5" s="1"/>
  <c r="L107" i="5"/>
  <c r="M105" i="5"/>
  <c r="L105" i="5"/>
  <c r="M104" i="5"/>
  <c r="N104" i="5" s="1"/>
  <c r="L104" i="5"/>
  <c r="M103" i="5"/>
  <c r="L103" i="5"/>
  <c r="M102" i="5"/>
  <c r="N102" i="5" s="1"/>
  <c r="L102" i="5"/>
  <c r="M101" i="5"/>
  <c r="L101" i="5"/>
  <c r="M100" i="5"/>
  <c r="N100" i="5" s="1"/>
  <c r="L100" i="5"/>
  <c r="M99" i="5"/>
  <c r="O99" i="5" s="1"/>
  <c r="L99" i="5"/>
  <c r="M98" i="5"/>
  <c r="N98" i="5" s="1"/>
  <c r="L98" i="5"/>
  <c r="M97" i="5"/>
  <c r="L97" i="5"/>
  <c r="M96" i="5"/>
  <c r="N96" i="5" s="1"/>
  <c r="L96" i="5"/>
  <c r="M95" i="5"/>
  <c r="N95" i="5" s="1"/>
  <c r="L95" i="5"/>
  <c r="M94" i="5"/>
  <c r="N94" i="5" s="1"/>
  <c r="L94" i="5"/>
  <c r="M93" i="5"/>
  <c r="L93" i="5"/>
  <c r="M92" i="5"/>
  <c r="N92" i="5" s="1"/>
  <c r="L92" i="5"/>
  <c r="M91" i="5"/>
  <c r="O91" i="5" s="1"/>
  <c r="L91" i="5"/>
  <c r="M90" i="5"/>
  <c r="N90" i="5" s="1"/>
  <c r="L90" i="5"/>
  <c r="M89" i="5"/>
  <c r="L89" i="5"/>
  <c r="M88" i="5"/>
  <c r="N88" i="5" s="1"/>
  <c r="L88" i="5"/>
  <c r="M87" i="5"/>
  <c r="L87" i="5"/>
  <c r="M86" i="5"/>
  <c r="N86" i="5" s="1"/>
  <c r="L86" i="5"/>
  <c r="M85" i="5"/>
  <c r="L85" i="5"/>
  <c r="M84" i="5"/>
  <c r="N84" i="5" s="1"/>
  <c r="L84" i="5"/>
  <c r="M83" i="5"/>
  <c r="L83" i="5"/>
  <c r="M82" i="5"/>
  <c r="N82" i="5" s="1"/>
  <c r="L82" i="5"/>
  <c r="M81" i="5"/>
  <c r="L81" i="5"/>
  <c r="M80" i="5"/>
  <c r="N80" i="5" s="1"/>
  <c r="L80" i="5"/>
  <c r="M79" i="5"/>
  <c r="N79" i="5" s="1"/>
  <c r="L79" i="5"/>
  <c r="M78" i="5"/>
  <c r="N78" i="5" s="1"/>
  <c r="L78" i="5"/>
  <c r="M77" i="5"/>
  <c r="L77" i="5"/>
  <c r="M76" i="5"/>
  <c r="N76" i="5" s="1"/>
  <c r="L76" i="5"/>
  <c r="M75" i="5"/>
  <c r="N75" i="5" s="1"/>
  <c r="L75" i="5"/>
  <c r="M74" i="5"/>
  <c r="N74" i="5" s="1"/>
  <c r="L74" i="5"/>
  <c r="M73" i="5"/>
  <c r="L73" i="5"/>
  <c r="M72" i="5"/>
  <c r="N72" i="5" s="1"/>
  <c r="L72" i="5"/>
  <c r="M71" i="5"/>
  <c r="N71" i="5" s="1"/>
  <c r="L71" i="5"/>
  <c r="M70" i="5"/>
  <c r="N70" i="5" s="1"/>
  <c r="L70" i="5"/>
  <c r="M69" i="5"/>
  <c r="L69" i="5"/>
  <c r="M68" i="5"/>
  <c r="N68" i="5" s="1"/>
  <c r="L68" i="5"/>
  <c r="M67" i="5"/>
  <c r="N67" i="5" s="1"/>
  <c r="L67" i="5"/>
  <c r="M66" i="5"/>
  <c r="N66" i="5" s="1"/>
  <c r="L66" i="5"/>
  <c r="M65" i="5"/>
  <c r="L65" i="5"/>
  <c r="M64" i="5"/>
  <c r="N64" i="5" s="1"/>
  <c r="L64" i="5"/>
  <c r="M63" i="5"/>
  <c r="N63" i="5" s="1"/>
  <c r="L63" i="5"/>
  <c r="M62" i="5"/>
  <c r="N62" i="5" s="1"/>
  <c r="L62" i="5"/>
  <c r="M61" i="5"/>
  <c r="L61" i="5"/>
  <c r="M60" i="5"/>
  <c r="N60" i="5" s="1"/>
  <c r="L60" i="5"/>
  <c r="M59" i="5"/>
  <c r="N59" i="5" s="1"/>
  <c r="L59" i="5"/>
  <c r="M58" i="5"/>
  <c r="N58" i="5" s="1"/>
  <c r="L58" i="5"/>
  <c r="M57" i="5"/>
  <c r="L57" i="5"/>
  <c r="M56" i="5"/>
  <c r="N56" i="5" s="1"/>
  <c r="L56" i="5"/>
  <c r="M55" i="5"/>
  <c r="N55" i="5" s="1"/>
  <c r="L55" i="5"/>
  <c r="M54" i="5"/>
  <c r="N54" i="5" s="1"/>
  <c r="L54" i="5"/>
  <c r="M53" i="5"/>
  <c r="L53" i="5"/>
  <c r="M52" i="5"/>
  <c r="N52" i="5" s="1"/>
  <c r="L52" i="5"/>
  <c r="M51" i="5"/>
  <c r="O51" i="5" s="1"/>
  <c r="L51" i="5"/>
  <c r="M50" i="5"/>
  <c r="N50" i="5" s="1"/>
  <c r="L50" i="5"/>
  <c r="M49" i="5"/>
  <c r="L49" i="5"/>
  <c r="M48" i="5"/>
  <c r="N48" i="5" s="1"/>
  <c r="L48" i="5"/>
  <c r="M47" i="5"/>
  <c r="N47" i="5" s="1"/>
  <c r="L47" i="5"/>
  <c r="M46" i="5"/>
  <c r="N46" i="5" s="1"/>
  <c r="L46" i="5"/>
  <c r="M45" i="5"/>
  <c r="L45" i="5"/>
  <c r="M44" i="5"/>
  <c r="N44" i="5" s="1"/>
  <c r="L44" i="5"/>
  <c r="M43" i="5"/>
  <c r="O43" i="5" s="1"/>
  <c r="L43" i="5"/>
  <c r="M42" i="5"/>
  <c r="N42" i="5" s="1"/>
  <c r="L42" i="5"/>
  <c r="M41" i="5"/>
  <c r="L41" i="5"/>
  <c r="M40" i="5"/>
  <c r="N40" i="5" s="1"/>
  <c r="L40" i="5"/>
  <c r="M39" i="5"/>
  <c r="N39" i="5" s="1"/>
  <c r="L39" i="5"/>
  <c r="M38" i="5"/>
  <c r="N38" i="5" s="1"/>
  <c r="L38" i="5"/>
  <c r="M37" i="5"/>
  <c r="N37" i="5" s="1"/>
  <c r="L37" i="5"/>
  <c r="M36" i="5"/>
  <c r="N36" i="5" s="1"/>
  <c r="L36" i="5"/>
  <c r="M35" i="5"/>
  <c r="O35" i="5" s="1"/>
  <c r="L35" i="5"/>
  <c r="M34" i="5"/>
  <c r="N34" i="5" s="1"/>
  <c r="L34" i="5"/>
  <c r="M33" i="5"/>
  <c r="L33" i="5"/>
  <c r="M32" i="5"/>
  <c r="N32" i="5" s="1"/>
  <c r="L32" i="5"/>
  <c r="M31" i="5"/>
  <c r="N31" i="5" s="1"/>
  <c r="L31" i="5"/>
  <c r="M30" i="5"/>
  <c r="N30" i="5" s="1"/>
  <c r="L30" i="5"/>
  <c r="M29" i="5"/>
  <c r="N29" i="5" s="1"/>
  <c r="L29" i="5"/>
  <c r="M28" i="5"/>
  <c r="N28" i="5" s="1"/>
  <c r="L28" i="5"/>
  <c r="M27" i="5"/>
  <c r="O27" i="5" s="1"/>
  <c r="L27" i="5"/>
  <c r="M26" i="5"/>
  <c r="N26" i="5" s="1"/>
  <c r="L26" i="5"/>
  <c r="M25" i="5"/>
  <c r="L25" i="5"/>
  <c r="M24" i="5"/>
  <c r="N24" i="5" s="1"/>
  <c r="L24" i="5"/>
  <c r="M23" i="5"/>
  <c r="O23" i="5" s="1"/>
  <c r="L23" i="5"/>
  <c r="M22" i="5"/>
  <c r="N22" i="5" s="1"/>
  <c r="L22" i="5"/>
  <c r="M21" i="5"/>
  <c r="N21" i="5" s="1"/>
  <c r="L21" i="5"/>
  <c r="M20" i="5"/>
  <c r="N20" i="5" s="1"/>
  <c r="L20" i="5"/>
  <c r="M19" i="5"/>
  <c r="O19" i="5" s="1"/>
  <c r="L19" i="5"/>
  <c r="M18" i="5"/>
  <c r="N18" i="5" s="1"/>
  <c r="L18" i="5"/>
  <c r="M17" i="5"/>
  <c r="N17" i="5" s="1"/>
  <c r="L17" i="5"/>
  <c r="M16" i="5"/>
  <c r="N16" i="5" s="1"/>
  <c r="L16" i="5"/>
  <c r="M15" i="5"/>
  <c r="O15" i="5" s="1"/>
  <c r="L15" i="5"/>
  <c r="M14" i="5"/>
  <c r="N14" i="5" s="1"/>
  <c r="L14" i="5"/>
  <c r="M13" i="5"/>
  <c r="L13" i="5"/>
  <c r="M12" i="5"/>
  <c r="N12" i="5" s="1"/>
  <c r="L12" i="5"/>
  <c r="M11" i="5"/>
  <c r="O11" i="5" s="1"/>
  <c r="L11" i="5"/>
  <c r="M10" i="5"/>
  <c r="N10" i="5" s="1"/>
  <c r="L10" i="5"/>
  <c r="M9" i="5"/>
  <c r="L9" i="5"/>
  <c r="M8" i="5"/>
  <c r="N8" i="5" s="1"/>
  <c r="L8" i="5"/>
  <c r="O159" i="5" l="1"/>
  <c r="O173" i="5"/>
  <c r="O201" i="5"/>
  <c r="O205" i="5"/>
  <c r="O243" i="5"/>
  <c r="O273" i="5"/>
  <c r="O321" i="5"/>
  <c r="O331" i="5"/>
  <c r="O404" i="5"/>
  <c r="O486" i="5"/>
  <c r="O25" i="5"/>
  <c r="O33" i="5"/>
  <c r="O41" i="5"/>
  <c r="O49" i="5"/>
  <c r="O57" i="5"/>
  <c r="O61" i="5"/>
  <c r="O73" i="5"/>
  <c r="O77" i="5"/>
  <c r="O81" i="5"/>
  <c r="O85" i="5"/>
  <c r="O89" i="5"/>
  <c r="O93" i="5"/>
  <c r="O97" i="5"/>
  <c r="O101" i="5"/>
  <c r="O105" i="5"/>
  <c r="O139" i="5"/>
  <c r="O143" i="5"/>
  <c r="O211" i="5"/>
  <c r="O249" i="5"/>
  <c r="O257" i="5"/>
  <c r="O261" i="5"/>
  <c r="O289" i="5"/>
  <c r="O293" i="5"/>
  <c r="O303" i="5"/>
  <c r="O307" i="5"/>
  <c r="O323" i="5"/>
  <c r="O356" i="5"/>
  <c r="O374" i="5"/>
  <c r="O406" i="5"/>
  <c r="O500" i="5"/>
  <c r="O422" i="5"/>
  <c r="O482" i="5"/>
  <c r="O13" i="5"/>
  <c r="O45" i="5"/>
  <c r="O53" i="5"/>
  <c r="O69" i="5"/>
  <c r="O468" i="5"/>
  <c r="O193" i="5"/>
  <c r="O402" i="5"/>
  <c r="O109" i="5"/>
  <c r="O129" i="5"/>
  <c r="O227" i="5"/>
  <c r="O269" i="5"/>
  <c r="O339" i="5"/>
  <c r="O121" i="5"/>
  <c r="O147" i="5"/>
  <c r="O163" i="5"/>
  <c r="O177" i="5"/>
  <c r="O335" i="5"/>
  <c r="O462" i="5"/>
  <c r="N69" i="5"/>
  <c r="O358" i="5"/>
  <c r="O386" i="5"/>
  <c r="N133" i="5"/>
  <c r="O37" i="5"/>
  <c r="O218" i="5"/>
  <c r="N203" i="5"/>
  <c r="O9" i="5"/>
  <c r="N149" i="5"/>
  <c r="O219" i="5"/>
  <c r="O181" i="5"/>
  <c r="N289" i="5"/>
  <c r="N261" i="5"/>
  <c r="O283" i="5"/>
  <c r="O319" i="5"/>
  <c r="O375" i="5"/>
  <c r="N201" i="5"/>
  <c r="O157" i="5"/>
  <c r="N273" i="5"/>
  <c r="O294" i="5"/>
  <c r="N53" i="5"/>
  <c r="O251" i="5"/>
  <c r="O433" i="5"/>
  <c r="N15" i="5"/>
  <c r="N101" i="5"/>
  <c r="O125" i="5"/>
  <c r="O390" i="5"/>
  <c r="O171" i="5"/>
  <c r="O237" i="5"/>
  <c r="N269" i="5"/>
  <c r="O317" i="5"/>
  <c r="O371" i="5"/>
  <c r="O47" i="5"/>
  <c r="O112" i="5"/>
  <c r="O458" i="5"/>
  <c r="N73" i="5"/>
  <c r="O104" i="5"/>
  <c r="O270" i="5"/>
  <c r="N331" i="5"/>
  <c r="O365" i="5"/>
  <c r="M444" i="5"/>
  <c r="N444" i="5" s="1"/>
  <c r="M448" i="5"/>
  <c r="N448" i="5" s="1"/>
  <c r="M463" i="5"/>
  <c r="N463" i="5" s="1"/>
  <c r="O467" i="5"/>
  <c r="O471" i="5"/>
  <c r="M474" i="5"/>
  <c r="N474" i="5" s="1"/>
  <c r="M478" i="5"/>
  <c r="N478" i="5" s="1"/>
  <c r="M493" i="5"/>
  <c r="N493" i="5" s="1"/>
  <c r="M504" i="5"/>
  <c r="N504" i="5" s="1"/>
  <c r="M508" i="5"/>
  <c r="N508" i="5" s="1"/>
  <c r="M519" i="5"/>
  <c r="N519" i="5" s="1"/>
  <c r="M523" i="5"/>
  <c r="N523" i="5" s="1"/>
  <c r="M527" i="5"/>
  <c r="N527" i="5" s="1"/>
  <c r="M531" i="5"/>
  <c r="N531" i="5" s="1"/>
  <c r="M538" i="5"/>
  <c r="N538" i="5" s="1"/>
  <c r="M542" i="5"/>
  <c r="N542" i="5" s="1"/>
  <c r="M549" i="5"/>
  <c r="N549" i="5" s="1"/>
  <c r="M553" i="5"/>
  <c r="N553" i="5" s="1"/>
  <c r="M564" i="5"/>
  <c r="N564" i="5" s="1"/>
  <c r="M568" i="5"/>
  <c r="N568" i="5" s="1"/>
  <c r="M572" i="5"/>
  <c r="N572" i="5" s="1"/>
  <c r="M576" i="5"/>
  <c r="N576" i="5" s="1"/>
  <c r="M580" i="5"/>
  <c r="N580" i="5" s="1"/>
  <c r="M591" i="5"/>
  <c r="N591" i="5" s="1"/>
  <c r="M595" i="5"/>
  <c r="N595" i="5" s="1"/>
  <c r="M599" i="5"/>
  <c r="N599" i="5" s="1"/>
  <c r="M622" i="5"/>
  <c r="N622" i="5" s="1"/>
  <c r="M646" i="5"/>
  <c r="N646" i="5" s="1"/>
  <c r="M651" i="5"/>
  <c r="N651" i="5" s="1"/>
  <c r="M655" i="5"/>
  <c r="N655" i="5" s="1"/>
  <c r="M670" i="5"/>
  <c r="N670" i="5" s="1"/>
  <c r="N27" i="5"/>
  <c r="N93" i="5"/>
  <c r="N137" i="5"/>
  <c r="O230" i="5"/>
  <c r="O278" i="5"/>
  <c r="O340" i="5"/>
  <c r="O354" i="5"/>
  <c r="O366" i="5"/>
  <c r="M445" i="5"/>
  <c r="N445" i="5" s="1"/>
  <c r="M449" i="5"/>
  <c r="N449" i="5" s="1"/>
  <c r="M464" i="5"/>
  <c r="N464" i="5" s="1"/>
  <c r="M475" i="5"/>
  <c r="N475" i="5" s="1"/>
  <c r="M479" i="5"/>
  <c r="N479" i="5" s="1"/>
  <c r="M494" i="5"/>
  <c r="N494" i="5" s="1"/>
  <c r="M505" i="5"/>
  <c r="N505" i="5" s="1"/>
  <c r="M509" i="5"/>
  <c r="N509" i="5" s="1"/>
  <c r="M520" i="5"/>
  <c r="N520" i="5" s="1"/>
  <c r="M524" i="5"/>
  <c r="N524" i="5" s="1"/>
  <c r="M528" i="5"/>
  <c r="N528" i="5" s="1"/>
  <c r="M539" i="5"/>
  <c r="N539" i="5" s="1"/>
  <c r="M543" i="5"/>
  <c r="N543" i="5" s="1"/>
  <c r="M550" i="5"/>
  <c r="N550" i="5" s="1"/>
  <c r="M554" i="5"/>
  <c r="N554" i="5" s="1"/>
  <c r="M565" i="5"/>
  <c r="N565" i="5" s="1"/>
  <c r="M569" i="5"/>
  <c r="N569" i="5" s="1"/>
  <c r="M573" i="5"/>
  <c r="N573" i="5" s="1"/>
  <c r="M577" i="5"/>
  <c r="N577" i="5" s="1"/>
  <c r="M581" i="5"/>
  <c r="N581" i="5" s="1"/>
  <c r="M592" i="5"/>
  <c r="N592" i="5" s="1"/>
  <c r="M596" i="5"/>
  <c r="N596" i="5" s="1"/>
  <c r="M600" i="5"/>
  <c r="N600" i="5" s="1"/>
  <c r="M623" i="5"/>
  <c r="N623" i="5" s="1"/>
  <c r="M638" i="5"/>
  <c r="N638" i="5" s="1"/>
  <c r="M652" i="5"/>
  <c r="N652" i="5" s="1"/>
  <c r="M656" i="5"/>
  <c r="N656" i="5" s="1"/>
  <c r="M671" i="5"/>
  <c r="N671" i="5" s="1"/>
  <c r="M677" i="5"/>
  <c r="N677" i="5" s="1"/>
  <c r="O14" i="5"/>
  <c r="O190" i="5"/>
  <c r="O344" i="5"/>
  <c r="M491" i="5"/>
  <c r="N491" i="5" s="1"/>
  <c r="M498" i="5"/>
  <c r="O498" i="5" s="1"/>
  <c r="M502" i="5"/>
  <c r="M513" i="5"/>
  <c r="N513" i="5" s="1"/>
  <c r="M517" i="5"/>
  <c r="N517" i="5" s="1"/>
  <c r="M536" i="5"/>
  <c r="N536" i="5" s="1"/>
  <c r="M547" i="5"/>
  <c r="N547" i="5" s="1"/>
  <c r="M558" i="5"/>
  <c r="N558" i="5" s="1"/>
  <c r="M562" i="5"/>
  <c r="N562" i="5" s="1"/>
  <c r="M585" i="5"/>
  <c r="N585" i="5" s="1"/>
  <c r="M589" i="5"/>
  <c r="N589" i="5" s="1"/>
  <c r="M604" i="5"/>
  <c r="N604" i="5" s="1"/>
  <c r="M608" i="5"/>
  <c r="N608" i="5" s="1"/>
  <c r="M612" i="5"/>
  <c r="N612" i="5" s="1"/>
  <c r="M616" i="5"/>
  <c r="N616" i="5" s="1"/>
  <c r="M620" i="5"/>
  <c r="N620" i="5" s="1"/>
  <c r="M628" i="5"/>
  <c r="N628" i="5" s="1"/>
  <c r="M643" i="5"/>
  <c r="N643" i="5" s="1"/>
  <c r="M648" i="5"/>
  <c r="N648" i="5" s="1"/>
  <c r="M661" i="5"/>
  <c r="N661" i="5" s="1"/>
  <c r="M684" i="5"/>
  <c r="N684" i="5" s="1"/>
  <c r="M624" i="5"/>
  <c r="N624" i="5" s="1"/>
  <c r="M633" i="5"/>
  <c r="N633" i="5" s="1"/>
  <c r="M653" i="5"/>
  <c r="N653" i="5" s="1"/>
  <c r="O17" i="5"/>
  <c r="N57" i="5"/>
  <c r="O75" i="5"/>
  <c r="N323" i="5"/>
  <c r="O333" i="5"/>
  <c r="O477" i="5"/>
  <c r="O481" i="5"/>
  <c r="M484" i="5"/>
  <c r="N484" i="5" s="1"/>
  <c r="M488" i="5"/>
  <c r="N488" i="5" s="1"/>
  <c r="O496" i="5"/>
  <c r="M499" i="5"/>
  <c r="N499" i="5" s="1"/>
  <c r="M510" i="5"/>
  <c r="N510" i="5" s="1"/>
  <c r="M514" i="5"/>
  <c r="N514" i="5" s="1"/>
  <c r="M533" i="5"/>
  <c r="N533" i="5" s="1"/>
  <c r="M537" i="5"/>
  <c r="N537" i="5" s="1"/>
  <c r="M548" i="5"/>
  <c r="N548" i="5" s="1"/>
  <c r="M559" i="5"/>
  <c r="N559" i="5" s="1"/>
  <c r="M563" i="5"/>
  <c r="N563" i="5" s="1"/>
  <c r="M582" i="5"/>
  <c r="N582" i="5" s="1"/>
  <c r="M586" i="5"/>
  <c r="N586" i="5" s="1"/>
  <c r="M590" i="5"/>
  <c r="N590" i="5" s="1"/>
  <c r="M601" i="5"/>
  <c r="N601" i="5" s="1"/>
  <c r="M605" i="5"/>
  <c r="N605" i="5" s="1"/>
  <c r="M609" i="5"/>
  <c r="N609" i="5" s="1"/>
  <c r="M613" i="5"/>
  <c r="N613" i="5" s="1"/>
  <c r="M617" i="5"/>
  <c r="N617" i="5" s="1"/>
  <c r="M629" i="5"/>
  <c r="N629" i="5" s="1"/>
  <c r="M640" i="5"/>
  <c r="N640" i="5" s="1"/>
  <c r="M644" i="5"/>
  <c r="N644" i="5" s="1"/>
  <c r="M658" i="5"/>
  <c r="N658" i="5" s="1"/>
  <c r="M662" i="5"/>
  <c r="N662" i="5" s="1"/>
  <c r="M668" i="5"/>
  <c r="N668" i="5" s="1"/>
  <c r="O12" i="5"/>
  <c r="O26" i="5"/>
  <c r="O118" i="5"/>
  <c r="O206" i="5"/>
  <c r="O302" i="5"/>
  <c r="O425" i="5"/>
  <c r="O455" i="5"/>
  <c r="M503" i="5"/>
  <c r="N503" i="5" s="1"/>
  <c r="M507" i="5"/>
  <c r="N507" i="5" s="1"/>
  <c r="M518" i="5"/>
  <c r="N518" i="5" s="1"/>
  <c r="M522" i="5"/>
  <c r="N522" i="5" s="1"/>
  <c r="M526" i="5"/>
  <c r="N526" i="5" s="1"/>
  <c r="M530" i="5"/>
  <c r="N530" i="5" s="1"/>
  <c r="M541" i="5"/>
  <c r="N541" i="5" s="1"/>
  <c r="M545" i="5"/>
  <c r="N545" i="5" s="1"/>
  <c r="M552" i="5"/>
  <c r="N552" i="5" s="1"/>
  <c r="M556" i="5"/>
  <c r="N556" i="5" s="1"/>
  <c r="O560" i="5"/>
  <c r="M567" i="5"/>
  <c r="N567" i="5" s="1"/>
  <c r="M571" i="5"/>
  <c r="N571" i="5" s="1"/>
  <c r="M575" i="5"/>
  <c r="N575" i="5" s="1"/>
  <c r="M579" i="5"/>
  <c r="N579" i="5" s="1"/>
  <c r="M594" i="5"/>
  <c r="N594" i="5" s="1"/>
  <c r="M598" i="5"/>
  <c r="N598" i="5" s="1"/>
  <c r="M621" i="5"/>
  <c r="N621" i="5" s="1"/>
  <c r="M625" i="5"/>
  <c r="N625" i="5" s="1"/>
  <c r="M650" i="5"/>
  <c r="N650" i="5" s="1"/>
  <c r="M654" i="5"/>
  <c r="N654" i="5" s="1"/>
  <c r="M674" i="5"/>
  <c r="N674" i="5" s="1"/>
  <c r="O90" i="5"/>
  <c r="O117" i="5"/>
  <c r="O127" i="5"/>
  <c r="N161" i="5"/>
  <c r="O202" i="5"/>
  <c r="O235" i="5"/>
  <c r="N285" i="5"/>
  <c r="O306" i="5"/>
  <c r="O336" i="5"/>
  <c r="O346" i="5"/>
  <c r="O357" i="5"/>
  <c r="O360" i="5"/>
  <c r="N374" i="5"/>
  <c r="N388" i="5"/>
  <c r="O440" i="5"/>
  <c r="O546" i="5"/>
  <c r="O21" i="5"/>
  <c r="O48" i="5"/>
  <c r="O67" i="5"/>
  <c r="O74" i="5"/>
  <c r="O111" i="5"/>
  <c r="O165" i="5"/>
  <c r="O182" i="5"/>
  <c r="N205" i="5"/>
  <c r="O229" i="5"/>
  <c r="O239" i="5"/>
  <c r="N249" i="5"/>
  <c r="O318" i="5"/>
  <c r="O343" i="5"/>
  <c r="O347" i="5"/>
  <c r="O383" i="5"/>
  <c r="O389" i="5"/>
  <c r="N402" i="5"/>
  <c r="O409" i="5"/>
  <c r="O417" i="5"/>
  <c r="O432" i="5"/>
  <c r="O497" i="5"/>
  <c r="O511" i="5"/>
  <c r="O602" i="5"/>
  <c r="N13" i="5"/>
  <c r="N19" i="5"/>
  <c r="O29" i="5"/>
  <c r="N45" i="5"/>
  <c r="N61" i="5"/>
  <c r="N77" i="5"/>
  <c r="O189" i="5"/>
  <c r="O214" i="5"/>
  <c r="O223" i="5"/>
  <c r="N257" i="5"/>
  <c r="O274" i="5"/>
  <c r="N293" i="5"/>
  <c r="N321" i="5"/>
  <c r="N438" i="5"/>
  <c r="O40" i="5"/>
  <c r="O59" i="5"/>
  <c r="O66" i="5"/>
  <c r="O82" i="5"/>
  <c r="N85" i="5"/>
  <c r="O119" i="5"/>
  <c r="N139" i="5"/>
  <c r="O150" i="5"/>
  <c r="O154" i="5"/>
  <c r="O174" i="5"/>
  <c r="O197" i="5"/>
  <c r="O262" i="5"/>
  <c r="O271" i="5"/>
  <c r="O282" i="5"/>
  <c r="N301" i="5"/>
  <c r="O436" i="5"/>
  <c r="O443" i="5"/>
  <c r="O447" i="5"/>
  <c r="O453" i="5"/>
  <c r="O464" i="5"/>
  <c r="N466" i="5"/>
  <c r="O593" i="5"/>
  <c r="O38" i="5"/>
  <c r="N49" i="5"/>
  <c r="O64" i="5"/>
  <c r="N109" i="5"/>
  <c r="O209" i="5"/>
  <c r="N209" i="5"/>
  <c r="O253" i="5"/>
  <c r="N253" i="5"/>
  <c r="N372" i="5"/>
  <c r="O372" i="5"/>
  <c r="O83" i="5"/>
  <c r="N83" i="5"/>
  <c r="O18" i="5"/>
  <c r="O24" i="5"/>
  <c r="O30" i="5"/>
  <c r="O56" i="5"/>
  <c r="O123" i="5"/>
  <c r="O265" i="5"/>
  <c r="N265" i="5"/>
  <c r="O452" i="5"/>
  <c r="N452" i="5"/>
  <c r="N337" i="5"/>
  <c r="O337" i="5"/>
  <c r="O62" i="5"/>
  <c r="O65" i="5"/>
  <c r="N65" i="5"/>
  <c r="N87" i="5"/>
  <c r="O87" i="5"/>
  <c r="O94" i="5"/>
  <c r="O241" i="5"/>
  <c r="N241" i="5"/>
  <c r="O516" i="5"/>
  <c r="N516" i="5"/>
  <c r="O153" i="5"/>
  <c r="N153" i="5"/>
  <c r="O297" i="5"/>
  <c r="N297" i="5"/>
  <c r="O187" i="5"/>
  <c r="N187" i="5"/>
  <c r="O16" i="5"/>
  <c r="O39" i="5"/>
  <c r="O54" i="5"/>
  <c r="N91" i="5"/>
  <c r="N103" i="5"/>
  <c r="O103" i="5"/>
  <c r="O46" i="5"/>
  <c r="O31" i="5"/>
  <c r="O141" i="5"/>
  <c r="N141" i="5"/>
  <c r="O155" i="5"/>
  <c r="O70" i="5"/>
  <c r="O120" i="5"/>
  <c r="O126" i="5"/>
  <c r="O138" i="5"/>
  <c r="O158" i="5"/>
  <c r="O170" i="5"/>
  <c r="O198" i="5"/>
  <c r="O238" i="5"/>
  <c r="O250" i="5"/>
  <c r="O267" i="5"/>
  <c r="O287" i="5"/>
  <c r="O299" i="5"/>
  <c r="N305" i="5"/>
  <c r="O353" i="5"/>
  <c r="O381" i="5"/>
  <c r="O396" i="5"/>
  <c r="O473" i="5"/>
  <c r="O493" i="5"/>
  <c r="O542" i="5"/>
  <c r="O572" i="5"/>
  <c r="O588" i="5"/>
  <c r="O618" i="5"/>
  <c r="M634" i="5"/>
  <c r="N634" i="5" s="1"/>
  <c r="M637" i="5"/>
  <c r="N637" i="5" s="1"/>
  <c r="O641" i="5"/>
  <c r="M647" i="5"/>
  <c r="N647" i="5" s="1"/>
  <c r="M657" i="5"/>
  <c r="N657" i="5" s="1"/>
  <c r="M664" i="5"/>
  <c r="N664" i="5" s="1"/>
  <c r="M667" i="5"/>
  <c r="N667" i="5" s="1"/>
  <c r="M680" i="5"/>
  <c r="N680" i="5" s="1"/>
  <c r="O86" i="5"/>
  <c r="O136" i="5"/>
  <c r="N173" i="5"/>
  <c r="N193" i="5"/>
  <c r="N213" i="5"/>
  <c r="N233" i="5"/>
  <c r="O266" i="5"/>
  <c r="N277" i="5"/>
  <c r="O298" i="5"/>
  <c r="O315" i="5"/>
  <c r="O324" i="5"/>
  <c r="O330" i="5"/>
  <c r="N335" i="5"/>
  <c r="O379" i="5"/>
  <c r="O403" i="5"/>
  <c r="N422" i="5"/>
  <c r="O426" i="5"/>
  <c r="O441" i="5"/>
  <c r="O570" i="5"/>
  <c r="O596" i="5"/>
  <c r="O606" i="5"/>
  <c r="M632" i="5"/>
  <c r="N632" i="5" s="1"/>
  <c r="M635" i="5"/>
  <c r="N635" i="5" s="1"/>
  <c r="O642" i="5"/>
  <c r="M645" i="5"/>
  <c r="N645" i="5" s="1"/>
  <c r="O652" i="5"/>
  <c r="O659" i="5"/>
  <c r="M665" i="5"/>
  <c r="N665" i="5" s="1"/>
  <c r="M675" i="5"/>
  <c r="N675" i="5" s="1"/>
  <c r="M681" i="5"/>
  <c r="N681" i="5" s="1"/>
  <c r="O110" i="5"/>
  <c r="O122" i="5"/>
  <c r="O142" i="5"/>
  <c r="N185" i="5"/>
  <c r="O222" i="5"/>
  <c r="O234" i="5"/>
  <c r="O254" i="5"/>
  <c r="O310" i="5"/>
  <c r="O364" i="5"/>
  <c r="O410" i="5"/>
  <c r="O413" i="5"/>
  <c r="M672" i="5"/>
  <c r="N672" i="5" s="1"/>
  <c r="M678" i="5"/>
  <c r="N678" i="5" s="1"/>
  <c r="M685" i="5"/>
  <c r="N685" i="5" s="1"/>
  <c r="O524" i="5"/>
  <c r="O557" i="5"/>
  <c r="O597" i="5"/>
  <c r="O610" i="5"/>
  <c r="M626" i="5"/>
  <c r="N626" i="5" s="1"/>
  <c r="M636" i="5"/>
  <c r="N636" i="5" s="1"/>
  <c r="M639" i="5"/>
  <c r="N639" i="5" s="1"/>
  <c r="O643" i="5"/>
  <c r="M649" i="5"/>
  <c r="N649" i="5" s="1"/>
  <c r="M669" i="5"/>
  <c r="N669" i="5" s="1"/>
  <c r="M682" i="5"/>
  <c r="N682" i="5" s="1"/>
  <c r="O78" i="5"/>
  <c r="O95" i="5"/>
  <c r="O102" i="5"/>
  <c r="O134" i="5"/>
  <c r="O166" i="5"/>
  <c r="N177" i="5"/>
  <c r="N217" i="5"/>
  <c r="N225" i="5"/>
  <c r="O246" i="5"/>
  <c r="O258" i="5"/>
  <c r="N281" i="5"/>
  <c r="O290" i="5"/>
  <c r="O314" i="5"/>
  <c r="O328" i="5"/>
  <c r="O349" i="5"/>
  <c r="O380" i="5"/>
  <c r="O411" i="5"/>
  <c r="O424" i="5"/>
  <c r="O439" i="5"/>
  <c r="O561" i="5"/>
  <c r="O574" i="5"/>
  <c r="O577" i="5"/>
  <c r="O584" i="5"/>
  <c r="M676" i="5"/>
  <c r="N676" i="5" s="1"/>
  <c r="M679" i="5"/>
  <c r="N679" i="5" s="1"/>
  <c r="O20" i="5"/>
  <c r="O32" i="5"/>
  <c r="O58" i="5"/>
  <c r="O96" i="5"/>
  <c r="O325" i="5"/>
  <c r="N325" i="5"/>
  <c r="N11" i="5"/>
  <c r="N25" i="5"/>
  <c r="N35" i="5"/>
  <c r="O55" i="5"/>
  <c r="N81" i="5"/>
  <c r="N99" i="5"/>
  <c r="O115" i="5"/>
  <c r="N115" i="5"/>
  <c r="O215" i="5"/>
  <c r="N215" i="5"/>
  <c r="N9" i="5"/>
  <c r="N43" i="5"/>
  <c r="O63" i="5"/>
  <c r="N89" i="5"/>
  <c r="N107" i="5"/>
  <c r="O135" i="5"/>
  <c r="N135" i="5"/>
  <c r="O247" i="5"/>
  <c r="N247" i="5"/>
  <c r="N23" i="5"/>
  <c r="N33" i="5"/>
  <c r="N51" i="5"/>
  <c r="O71" i="5"/>
  <c r="N97" i="5"/>
  <c r="N121" i="5"/>
  <c r="O311" i="5"/>
  <c r="N311" i="5"/>
  <c r="O10" i="5"/>
  <c r="O34" i="5"/>
  <c r="N41" i="5"/>
  <c r="O72" i="5"/>
  <c r="O79" i="5"/>
  <c r="O98" i="5"/>
  <c r="N105" i="5"/>
  <c r="O113" i="5"/>
  <c r="N113" i="5"/>
  <c r="O199" i="5"/>
  <c r="N199" i="5"/>
  <c r="O42" i="5"/>
  <c r="O80" i="5"/>
  <c r="O151" i="5"/>
  <c r="N151" i="5"/>
  <c r="O263" i="5"/>
  <c r="N263" i="5"/>
  <c r="O295" i="5"/>
  <c r="N295" i="5"/>
  <c r="O8" i="5"/>
  <c r="O22" i="5"/>
  <c r="O50" i="5"/>
  <c r="O88" i="5"/>
  <c r="O231" i="5"/>
  <c r="N231" i="5"/>
  <c r="N345" i="5"/>
  <c r="O345" i="5"/>
  <c r="O28" i="5"/>
  <c r="O44" i="5"/>
  <c r="O60" i="5"/>
  <c r="O76" i="5"/>
  <c r="O92" i="5"/>
  <c r="O108" i="5"/>
  <c r="O124" i="5"/>
  <c r="O140" i="5"/>
  <c r="O156" i="5"/>
  <c r="O172" i="5"/>
  <c r="O188" i="5"/>
  <c r="O204" i="5"/>
  <c r="O220" i="5"/>
  <c r="O236" i="5"/>
  <c r="O252" i="5"/>
  <c r="O284" i="5"/>
  <c r="O338" i="5"/>
  <c r="O376" i="5"/>
  <c r="O385" i="5"/>
  <c r="N131" i="5"/>
  <c r="N147" i="5"/>
  <c r="O152" i="5"/>
  <c r="N163" i="5"/>
  <c r="O168" i="5"/>
  <c r="O184" i="5"/>
  <c r="N195" i="5"/>
  <c r="O200" i="5"/>
  <c r="N211" i="5"/>
  <c r="O216" i="5"/>
  <c r="N227" i="5"/>
  <c r="O232" i="5"/>
  <c r="N243" i="5"/>
  <c r="O248" i="5"/>
  <c r="N259" i="5"/>
  <c r="O264" i="5"/>
  <c r="N275" i="5"/>
  <c r="O280" i="5"/>
  <c r="N291" i="5"/>
  <c r="N307" i="5"/>
  <c r="O312" i="5"/>
  <c r="N341" i="5"/>
  <c r="O355" i="5"/>
  <c r="O369" i="5"/>
  <c r="N129" i="5"/>
  <c r="N145" i="5"/>
  <c r="O36" i="5"/>
  <c r="O52" i="5"/>
  <c r="O68" i="5"/>
  <c r="O84" i="5"/>
  <c r="O100" i="5"/>
  <c r="O116" i="5"/>
  <c r="N143" i="5"/>
  <c r="O148" i="5"/>
  <c r="N159" i="5"/>
  <c r="O164" i="5"/>
  <c r="N175" i="5"/>
  <c r="O180" i="5"/>
  <c r="N191" i="5"/>
  <c r="O196" i="5"/>
  <c r="N207" i="5"/>
  <c r="O212" i="5"/>
  <c r="O228" i="5"/>
  <c r="O244" i="5"/>
  <c r="N255" i="5"/>
  <c r="O260" i="5"/>
  <c r="O292" i="5"/>
  <c r="N303" i="5"/>
  <c r="O308" i="5"/>
  <c r="O332" i="5"/>
  <c r="N339" i="5"/>
  <c r="O350" i="5"/>
  <c r="O361" i="5"/>
  <c r="O391" i="5"/>
  <c r="O114" i="5"/>
  <c r="O130" i="5"/>
  <c r="O162" i="5"/>
  <c r="O178" i="5"/>
  <c r="O194" i="5"/>
  <c r="O226" i="5"/>
  <c r="O242" i="5"/>
  <c r="O128" i="5"/>
  <c r="O144" i="5"/>
  <c r="O160" i="5"/>
  <c r="O176" i="5"/>
  <c r="O208" i="5"/>
  <c r="O224" i="5"/>
  <c r="O240" i="5"/>
  <c r="O256" i="5"/>
  <c r="O272" i="5"/>
  <c r="O288" i="5"/>
  <c r="O304" i="5"/>
  <c r="O320" i="5"/>
  <c r="O329" i="5"/>
  <c r="O351" i="5"/>
  <c r="N356" i="5"/>
  <c r="O362" i="5"/>
  <c r="N370" i="5"/>
  <c r="O384" i="5"/>
  <c r="O392" i="5"/>
  <c r="O395" i="5"/>
  <c r="O326" i="5"/>
  <c r="O342" i="5"/>
  <c r="O352" i="5"/>
  <c r="O359" i="5"/>
  <c r="O367" i="5"/>
  <c r="O382" i="5"/>
  <c r="O387" i="5"/>
  <c r="O397" i="5"/>
  <c r="N404" i="5"/>
  <c r="O412" i="5"/>
  <c r="O427" i="5"/>
  <c r="O437" i="5"/>
  <c r="N454" i="5"/>
  <c r="O457" i="5"/>
  <c r="O465" i="5"/>
  <c r="O472" i="5"/>
  <c r="N482" i="5"/>
  <c r="O487" i="5"/>
  <c r="O495" i="5"/>
  <c r="O515" i="5"/>
  <c r="O534" i="5"/>
  <c r="O573" i="5"/>
  <c r="O601" i="5"/>
  <c r="O612" i="5"/>
  <c r="O651" i="5"/>
  <c r="O400" i="5"/>
  <c r="O407" i="5"/>
  <c r="O415" i="5"/>
  <c r="O430" i="5"/>
  <c r="O435" i="5"/>
  <c r="O445" i="5"/>
  <c r="O485" i="5"/>
  <c r="O490" i="5"/>
  <c r="O529" i="5"/>
  <c r="O540" i="5"/>
  <c r="O483" i="5"/>
  <c r="N500" i="5"/>
  <c r="O521" i="5"/>
  <c r="O585" i="5"/>
  <c r="O621" i="5"/>
  <c r="O624" i="5"/>
  <c r="N420" i="5"/>
  <c r="N470" i="5"/>
  <c r="N498" i="5"/>
  <c r="O334" i="5"/>
  <c r="O348" i="5"/>
  <c r="O363" i="5"/>
  <c r="O378" i="5"/>
  <c r="O393" i="5"/>
  <c r="O401" i="5"/>
  <c r="O408" i="5"/>
  <c r="O416" i="5"/>
  <c r="N418" i="5"/>
  <c r="O423" i="5"/>
  <c r="O431" i="5"/>
  <c r="O446" i="5"/>
  <c r="O451" i="5"/>
  <c r="O461" i="5"/>
  <c r="N468" i="5"/>
  <c r="O476" i="5"/>
  <c r="O491" i="5"/>
  <c r="O501" i="5"/>
  <c r="O506" i="5"/>
  <c r="O530" i="5"/>
  <c r="O541" i="5"/>
  <c r="O544" i="5"/>
  <c r="O555" i="5"/>
  <c r="O566" i="5"/>
  <c r="O569" i="5"/>
  <c r="O630" i="5"/>
  <c r="O658" i="5"/>
  <c r="O672" i="5"/>
  <c r="O686" i="5"/>
  <c r="O399" i="5"/>
  <c r="O414" i="5"/>
  <c r="O419" i="5"/>
  <c r="O429" i="5"/>
  <c r="O444" i="5"/>
  <c r="O459" i="5"/>
  <c r="O469" i="5"/>
  <c r="N486" i="5"/>
  <c r="O512" i="5"/>
  <c r="O525" i="5"/>
  <c r="O550" i="5"/>
  <c r="O553" i="5"/>
  <c r="O578" i="5"/>
  <c r="O592" i="5"/>
  <c r="O614" i="5"/>
  <c r="O617" i="5"/>
  <c r="O519" i="5"/>
  <c r="O527" i="5"/>
  <c r="O535" i="5"/>
  <c r="O543" i="5"/>
  <c r="O551" i="5"/>
  <c r="O559" i="5"/>
  <c r="O575" i="5"/>
  <c r="O583" i="5"/>
  <c r="O591" i="5"/>
  <c r="O607" i="5"/>
  <c r="O615" i="5"/>
  <c r="O631" i="5"/>
  <c r="O579" i="5"/>
  <c r="O587" i="5"/>
  <c r="O603" i="5"/>
  <c r="O611" i="5"/>
  <c r="O619" i="5"/>
  <c r="O627" i="5"/>
  <c r="O683" i="5"/>
  <c r="O644" i="5" l="1"/>
  <c r="O590" i="5"/>
  <c r="O677" i="5"/>
  <c r="O514" i="5"/>
  <c r="O463" i="5"/>
  <c r="O635" i="5"/>
  <c r="O639" i="5"/>
  <c r="O674" i="5"/>
  <c r="O684" i="5"/>
  <c r="O667" i="5"/>
  <c r="O533" i="5"/>
  <c r="O678" i="5"/>
  <c r="O679" i="5"/>
  <c r="O655" i="5"/>
  <c r="O474" i="5"/>
  <c r="O613" i="5"/>
  <c r="O662" i="5"/>
  <c r="O531" i="5"/>
  <c r="O505" i="5"/>
  <c r="O594" i="5"/>
  <c r="O494" i="5"/>
  <c r="O576" i="5"/>
  <c r="O647" i="5"/>
  <c r="O676" i="5"/>
  <c r="O653" i="5"/>
  <c r="O558" i="5"/>
  <c r="O565" i="5"/>
  <c r="O598" i="5"/>
  <c r="O623" i="5"/>
  <c r="O620" i="5"/>
  <c r="O508" i="5"/>
  <c r="O589" i="5"/>
  <c r="O605" i="5"/>
  <c r="O670" i="5"/>
  <c r="O616" i="5"/>
  <c r="O517" i="5"/>
  <c r="O509" i="5"/>
  <c r="O538" i="5"/>
  <c r="O478" i="5"/>
  <c r="O580" i="5"/>
  <c r="O633" i="5"/>
  <c r="O564" i="5"/>
  <c r="O475" i="5"/>
  <c r="O665" i="5"/>
  <c r="O571" i="5"/>
  <c r="O586" i="5"/>
  <c r="O622" i="5"/>
  <c r="O680" i="5"/>
  <c r="O507" i="5"/>
  <c r="O671" i="5"/>
  <c r="O640" i="5"/>
  <c r="O654" i="5"/>
  <c r="O656" i="5"/>
  <c r="O528" i="5"/>
  <c r="O637" i="5"/>
  <c r="O510" i="5"/>
  <c r="O522" i="5"/>
  <c r="O609" i="5"/>
  <c r="O628" i="5"/>
  <c r="O523" i="5"/>
  <c r="O539" i="5"/>
  <c r="O499" i="5"/>
  <c r="O549" i="5"/>
  <c r="O650" i="5"/>
  <c r="O479" i="5"/>
  <c r="O520" i="5"/>
  <c r="O504" i="5"/>
  <c r="O568" i="5"/>
  <c r="O562" i="5"/>
  <c r="O484" i="5"/>
  <c r="O604" i="5"/>
  <c r="O661" i="5"/>
  <c r="O668" i="5"/>
  <c r="O638" i="5"/>
  <c r="O567" i="5"/>
  <c r="O595" i="5"/>
  <c r="O646" i="5"/>
  <c r="O548" i="5"/>
  <c r="O581" i="5"/>
  <c r="O636" i="5"/>
  <c r="O547" i="5"/>
  <c r="O503" i="5"/>
  <c r="O545" i="5"/>
  <c r="O600" i="5"/>
  <c r="O608" i="5"/>
  <c r="O518" i="5"/>
  <c r="O625" i="5"/>
  <c r="O513" i="5"/>
  <c r="O599" i="5"/>
  <c r="O526" i="5"/>
  <c r="O554" i="5"/>
  <c r="O664" i="5"/>
  <c r="O448" i="5"/>
  <c r="O502" i="5"/>
  <c r="N502" i="5"/>
  <c r="O669" i="5"/>
  <c r="O629" i="5"/>
  <c r="O449" i="5"/>
  <c r="O556" i="5"/>
  <c r="O582" i="5"/>
  <c r="O536" i="5"/>
  <c r="O537" i="5"/>
  <c r="O552" i="5"/>
  <c r="O563" i="5"/>
  <c r="O648" i="5"/>
  <c r="O488" i="5"/>
  <c r="O681" i="5"/>
  <c r="O657" i="5"/>
  <c r="O685" i="5"/>
  <c r="O649" i="5"/>
  <c r="O675" i="5"/>
  <c r="O645" i="5"/>
  <c r="O626" i="5"/>
  <c r="O634" i="5"/>
  <c r="O632" i="5"/>
  <c r="O682" i="5"/>
  <c r="O3" i="5" l="1"/>
  <c r="L3" i="5"/>
</calcChain>
</file>

<file path=xl/sharedStrings.xml><?xml version="1.0" encoding="utf-8"?>
<sst xmlns="http://schemas.openxmlformats.org/spreadsheetml/2006/main" count="2058" uniqueCount="1438">
  <si>
    <t>ZDE</t>
  </si>
  <si>
    <t>Sleva %</t>
  </si>
  <si>
    <t>ä</t>
  </si>
  <si>
    <t xml:space="preserve"> </t>
  </si>
  <si>
    <t>Obrázek výrobku</t>
  </si>
  <si>
    <t>Kod / NR.</t>
  </si>
  <si>
    <t>Název</t>
  </si>
  <si>
    <t>Rozměr</t>
  </si>
  <si>
    <t>Kusů v balení</t>
  </si>
  <si>
    <t>PN</t>
  </si>
  <si>
    <t>Váha    balení v kg</t>
  </si>
  <si>
    <t>Vyplň</t>
  </si>
  <si>
    <t>Cena celkem</t>
  </si>
  <si>
    <t>Cena po slevě</t>
  </si>
  <si>
    <t>Cena</t>
  </si>
  <si>
    <t>obj. ks</t>
  </si>
  <si>
    <r>
      <t>Objem       balení v m</t>
    </r>
    <r>
      <rPr>
        <b/>
        <vertAlign val="superscript"/>
        <sz val="10"/>
        <rFont val="Calibri"/>
        <family val="2"/>
        <charset val="238"/>
      </rPr>
      <t>3</t>
    </r>
  </si>
  <si>
    <t>Dodavatel:</t>
  </si>
  <si>
    <t>Zákazník:</t>
  </si>
  <si>
    <t>Genova Bohemia spol. s.r.o.</t>
  </si>
  <si>
    <t>Firma</t>
  </si>
  <si>
    <t>zastoupení  AQUAFILTER v ČR</t>
  </si>
  <si>
    <t>Ulice</t>
  </si>
  <si>
    <t>Vídeňská 573, Vestec PSČ 252 42</t>
  </si>
  <si>
    <t>Město</t>
  </si>
  <si>
    <t>IČ: 26188651, DIČ: CZ26188651</t>
  </si>
  <si>
    <t>DIČ</t>
  </si>
  <si>
    <t>tel.: 244 911 288, 244 911 283</t>
  </si>
  <si>
    <t>telefon</t>
  </si>
  <si>
    <t>info@genovabohemia.cz</t>
  </si>
  <si>
    <t>smlouva</t>
  </si>
  <si>
    <t>objednavky@genovabohemia.cz</t>
  </si>
  <si>
    <t>mail</t>
  </si>
  <si>
    <t>Otevřeno – Po až Pá – 7-18 hod, sobotní prodej – 8-12 hod</t>
  </si>
  <si>
    <t>objednací kod</t>
  </si>
  <si>
    <t>název a popis výrobku</t>
  </si>
  <si>
    <t>objednáno ks</t>
  </si>
  <si>
    <t>zde vyplňte</t>
  </si>
  <si>
    <t>Cena za j.</t>
  </si>
  <si>
    <t>Po slevě za j.</t>
  </si>
  <si>
    <t>DWETS</t>
  </si>
  <si>
    <t>1/4" NPT</t>
  </si>
  <si>
    <t>1/2" BRASS BSP</t>
  </si>
  <si>
    <t>3/4" BRASS BSP</t>
  </si>
  <si>
    <t>1" BRASS BSP</t>
  </si>
  <si>
    <t>1/2" BSP</t>
  </si>
  <si>
    <t>3/4" BSP</t>
  </si>
  <si>
    <t>1" BSP</t>
  </si>
  <si>
    <t>3/8" NPT</t>
  </si>
  <si>
    <t>1 1/2" BSP</t>
  </si>
  <si>
    <t xml:space="preserve"> 3 X 1/8" NPT</t>
  </si>
  <si>
    <t>2 X 3,8" NPT 1 X 1/4" NPT</t>
  </si>
  <si>
    <t>5"</t>
  </si>
  <si>
    <t>10"</t>
  </si>
  <si>
    <t>20"</t>
  </si>
  <si>
    <t>30"</t>
  </si>
  <si>
    <t>40"</t>
  </si>
  <si>
    <t>10" BB</t>
  </si>
  <si>
    <t>20" BB</t>
  </si>
  <si>
    <t>2" X 6"- 1/4" NPT</t>
  </si>
  <si>
    <t>2" X 10"- 1/4" NPT</t>
  </si>
  <si>
    <t>2" X 10"- 1/4" QC</t>
  </si>
  <si>
    <t>2,5" X 12" - 1/4" NPT</t>
  </si>
  <si>
    <t>2,5" X 12"- 1/4" QM</t>
  </si>
  <si>
    <t>12" TWIST TYPE</t>
  </si>
  <si>
    <t>2" X 10" - 1/4" NPT</t>
  </si>
  <si>
    <t>2,5" X 12" - 2*1/4"QC</t>
  </si>
  <si>
    <t>12" *2 12"TWIST TYPE</t>
  </si>
  <si>
    <t>10" STO</t>
  </si>
  <si>
    <t>2" X 6" - 1/4" NPT</t>
  </si>
  <si>
    <t>2" X 10" - 1/4" QC</t>
  </si>
  <si>
    <t>2,5" X 12" - 1/4" QM</t>
  </si>
  <si>
    <t>2" X 10,8" - 1/4" NPT</t>
  </si>
  <si>
    <t>2,5" X 12" TWIST TYPE</t>
  </si>
  <si>
    <t>2,5" X 12 - 1/4" NPT</t>
  </si>
  <si>
    <t>2"  X 10" - 1/4" NPT</t>
  </si>
  <si>
    <t>2.5" X 12" TWIST TYPE</t>
  </si>
  <si>
    <t>FAUCET</t>
  </si>
  <si>
    <t>2 STAGE</t>
  </si>
  <si>
    <t>3 STAGE</t>
  </si>
  <si>
    <t>4 STAGE</t>
  </si>
  <si>
    <t>2 STAGE, 1" BSP BRASS</t>
  </si>
  <si>
    <t>3 STAGE, 1" BSP BRASS</t>
  </si>
  <si>
    <t>SHOWER</t>
  </si>
  <si>
    <t>3/4" BSP X 3/4" BRASS BSP</t>
  </si>
  <si>
    <t>MEDIA</t>
  </si>
  <si>
    <t>1/4" QM</t>
  </si>
  <si>
    <t>5 STAGE</t>
  </si>
  <si>
    <t>6 STAGE</t>
  </si>
  <si>
    <t>7 STAGE</t>
  </si>
  <si>
    <t>BRAKET</t>
  </si>
  <si>
    <t>CLIP</t>
  </si>
  <si>
    <t>TUBING</t>
  </si>
  <si>
    <t>WRENCH</t>
  </si>
  <si>
    <t>CONNECTOR</t>
  </si>
  <si>
    <t>DISC</t>
  </si>
  <si>
    <t>BALL VALVE</t>
  </si>
  <si>
    <t>PRESSURE REGULATOR</t>
  </si>
  <si>
    <t>ADAPTOR</t>
  </si>
  <si>
    <t>DRAIN CLAMP</t>
  </si>
  <si>
    <t>PUMP</t>
  </si>
  <si>
    <t>TRANSFORMER</t>
  </si>
  <si>
    <t>PRESSURE SWITCH</t>
  </si>
  <si>
    <t>3.2 GAL</t>
  </si>
  <si>
    <t>4 GAL</t>
  </si>
  <si>
    <t>CHECK VALVE</t>
  </si>
  <si>
    <t>FLUSH KIT</t>
  </si>
  <si>
    <t>4-WAY SHUT-OFF VALVE</t>
  </si>
  <si>
    <t>FLOW RESTRICTOR</t>
  </si>
  <si>
    <t>FLOW REGULATOR</t>
  </si>
  <si>
    <t>LIMITING VALVE</t>
  </si>
  <si>
    <t>LEAK STOP VALVE</t>
  </si>
  <si>
    <t>ELBOW</t>
  </si>
  <si>
    <t>UNION</t>
  </si>
  <si>
    <t>TEE</t>
  </si>
  <si>
    <t>COLLET</t>
  </si>
  <si>
    <t>NUT</t>
  </si>
  <si>
    <t>SUNCTION HEAD</t>
  </si>
  <si>
    <t>PLUG</t>
  </si>
  <si>
    <t>TEFLON TAPE</t>
  </si>
  <si>
    <t>GAUGE</t>
  </si>
  <si>
    <t>WATER TEST</t>
  </si>
  <si>
    <t>UV FILAMENT</t>
  </si>
  <si>
    <t>SCREW</t>
  </si>
  <si>
    <t>O-RING</t>
  </si>
  <si>
    <t>EG14CWAQ-4.</t>
  </si>
  <si>
    <t>EG14WWAQ-4.</t>
  </si>
  <si>
    <t>FHPR5-12.</t>
  </si>
  <si>
    <t>FHPR5-34.</t>
  </si>
  <si>
    <t>FHPR5-1.</t>
  </si>
  <si>
    <t>FHPLN5-12.</t>
  </si>
  <si>
    <t>FHPLN5-34.</t>
  </si>
  <si>
    <t>FHPLN5-1.</t>
  </si>
  <si>
    <t>FHPR5-12-WB.</t>
  </si>
  <si>
    <t>FHPR5-34-WB.</t>
  </si>
  <si>
    <t>FHPR5-1-WB.</t>
  </si>
  <si>
    <t>FHPR12-HP1.</t>
  </si>
  <si>
    <t>FHPR34-HP1.</t>
  </si>
  <si>
    <t>FHPR1-HP1.</t>
  </si>
  <si>
    <t>FHPRN12-HP1.</t>
  </si>
  <si>
    <t>FHPRN34-HP1.</t>
  </si>
  <si>
    <t>FHPRN1-HP1.</t>
  </si>
  <si>
    <t>FHPLW14-NPT-D.</t>
  </si>
  <si>
    <t>FHPLW38-NPT-D.</t>
  </si>
  <si>
    <t>FHPLWW14-NPT-D.</t>
  </si>
  <si>
    <t>FHPLWW38-NPT-D.</t>
  </si>
  <si>
    <t>FHPL14-NPT-D.</t>
  </si>
  <si>
    <t>FHPL38-NPT-D.</t>
  </si>
  <si>
    <t>FHPL12-BSP-D.</t>
  </si>
  <si>
    <t>FHPL34-BSP-D.</t>
  </si>
  <si>
    <t>FHPL1-BSP-D.</t>
  </si>
  <si>
    <t>FHPLN14-NPT-D.</t>
  </si>
  <si>
    <t>FHPLN38-NPT-D.</t>
  </si>
  <si>
    <t>FHPLN12-BSP-D.</t>
  </si>
  <si>
    <t>FHPLN34-BSP-D.</t>
  </si>
  <si>
    <t>FHPLN1-BSP-D.</t>
  </si>
  <si>
    <t>FHPR12-3S.</t>
  </si>
  <si>
    <t>FHPR34-3S.</t>
  </si>
  <si>
    <t>FHPR1-3S.</t>
  </si>
  <si>
    <t>FHPR12-3_R.</t>
  </si>
  <si>
    <t>FHPR34-3_R.</t>
  </si>
  <si>
    <t>FHPR1-3_R.</t>
  </si>
  <si>
    <t>FHPR34-3_R-AB.</t>
  </si>
  <si>
    <t>FHPR1-3_R-AB.</t>
  </si>
  <si>
    <t>FHPR12-3VS.</t>
  </si>
  <si>
    <t>FHPR34-3VS.</t>
  </si>
  <si>
    <t>FHPR1-3VS.</t>
  </si>
  <si>
    <t>FHPR12-3V_R.</t>
  </si>
  <si>
    <t>FHPR34-3V_R.</t>
  </si>
  <si>
    <t>FHPR1-3V_R.</t>
  </si>
  <si>
    <t>FHPL12-3BS.</t>
  </si>
  <si>
    <t>FHPL34-3BS.</t>
  </si>
  <si>
    <t>FHPL1-3BS.</t>
  </si>
  <si>
    <t>FHPLN12-3BS.</t>
  </si>
  <si>
    <t>FHPLN34-3BS.</t>
  </si>
  <si>
    <t>FHPLN1-3BS.</t>
  </si>
  <si>
    <t>FHPR12-3BS.</t>
  </si>
  <si>
    <t>FHPR34-3BS.</t>
  </si>
  <si>
    <t>FHPR1-3BS.</t>
  </si>
  <si>
    <t>FHPRN12-3BS.</t>
  </si>
  <si>
    <t>FHPRN34-3BS.</t>
  </si>
  <si>
    <t>FHPRN1-3BS.</t>
  </si>
  <si>
    <t>FHPR12-3B.</t>
  </si>
  <si>
    <t>FHPR34-3B.</t>
  </si>
  <si>
    <t>FHPR1-3B.</t>
  </si>
  <si>
    <t>FHPRN12-3B.</t>
  </si>
  <si>
    <t>FHPRN34-3B.</t>
  </si>
  <si>
    <t>FHPRN1-3B.</t>
  </si>
  <si>
    <t>FHPR12-B-AQ.</t>
  </si>
  <si>
    <t>FHPR34-B-AQ.</t>
  </si>
  <si>
    <t>FHPR1-B-AQ.</t>
  </si>
  <si>
    <t>FHPRN12.</t>
  </si>
  <si>
    <t>FHPRN34.</t>
  </si>
  <si>
    <t>FHPRN1.</t>
  </si>
  <si>
    <t>FHPR12-B1-AQ-SO.</t>
  </si>
  <si>
    <t>FHPR34-B1-AQ-SO.</t>
  </si>
  <si>
    <t>FHPR1-B1-AQ-SO.</t>
  </si>
  <si>
    <t>FHPRN12-B1-AQ-SO.</t>
  </si>
  <si>
    <t>FHPRN34-B1-AQ-SO.</t>
  </si>
  <si>
    <t>FHPRN1-B1-AQ-SO.</t>
  </si>
  <si>
    <t>FHPR12-B1-AQ.</t>
  </si>
  <si>
    <t>FHPR34-B1-AQ.</t>
  </si>
  <si>
    <t>FHPR1-B1-AQ.</t>
  </si>
  <si>
    <t>FHPRN12-B1-AQ.</t>
  </si>
  <si>
    <t>FHPRN34-B1-AQ.</t>
  </si>
  <si>
    <t>FHPRN1-B1-AQ.</t>
  </si>
  <si>
    <t>FH10B1_M.</t>
  </si>
  <si>
    <t>FH10B1-WB.</t>
  </si>
  <si>
    <t>FH10B1_B.</t>
  </si>
  <si>
    <t>FH10B1-B-WB.</t>
  </si>
  <si>
    <t>FH20B1_L.</t>
  </si>
  <si>
    <t>FH20B64_L.</t>
  </si>
  <si>
    <t>FH20B1-WB.</t>
  </si>
  <si>
    <t>FH20B1_B.</t>
  </si>
  <si>
    <t>FH20B1-B-WB.</t>
  </si>
  <si>
    <t>YT-25W.</t>
  </si>
  <si>
    <t>YT-3-3814W.</t>
  </si>
  <si>
    <t>FHMB12.</t>
  </si>
  <si>
    <t>FHMB34.</t>
  </si>
  <si>
    <t>FHMB1.</t>
  </si>
  <si>
    <t>FHMC12FF.</t>
  </si>
  <si>
    <t>FHMC34FF.</t>
  </si>
  <si>
    <t>FHMC1FF.</t>
  </si>
  <si>
    <t>FCPS1-5.</t>
  </si>
  <si>
    <t>FCPS5-5.</t>
  </si>
  <si>
    <t>FCPS20-5.</t>
  </si>
  <si>
    <t>FCPS50-5.</t>
  </si>
  <si>
    <t>FCPS1.</t>
  </si>
  <si>
    <t>FCPS5.</t>
  </si>
  <si>
    <t>FCPS10.</t>
  </si>
  <si>
    <t>FCPS20.</t>
  </si>
  <si>
    <t>FCPS50.</t>
  </si>
  <si>
    <t>FCPS1-L.</t>
  </si>
  <si>
    <t>FCPS5-L.</t>
  </si>
  <si>
    <t>FCPS20-L.</t>
  </si>
  <si>
    <t>FCPS50-L.</t>
  </si>
  <si>
    <t>FCPS5-30.</t>
  </si>
  <si>
    <t>FCPS20-30.</t>
  </si>
  <si>
    <t>FCPS5-40.</t>
  </si>
  <si>
    <t>FCPS20-40.</t>
  </si>
  <si>
    <t>FCPS1M10B.</t>
  </si>
  <si>
    <t>FCPS5M10B.</t>
  </si>
  <si>
    <t>FCPS20M10B.</t>
  </si>
  <si>
    <t>FCPS50M10B.</t>
  </si>
  <si>
    <t>FCPS1M20B.</t>
  </si>
  <si>
    <t>FCPS5M20B.</t>
  </si>
  <si>
    <t>FCPS20M20B.</t>
  </si>
  <si>
    <t>FCPS50M20B.</t>
  </si>
  <si>
    <t>FCPS5-AB.</t>
  </si>
  <si>
    <t>FCPS20-AB.</t>
  </si>
  <si>
    <t>FCPS5-L-AB.</t>
  </si>
  <si>
    <t>FCPS20-L-AB.</t>
  </si>
  <si>
    <t>AIPRO5-AQ.</t>
  </si>
  <si>
    <t>AIPRO.</t>
  </si>
  <si>
    <t>AIPRO-QC.</t>
  </si>
  <si>
    <t>AIPRO-1M-AQ.</t>
  </si>
  <si>
    <t>AIPRO-20M-AQ.</t>
  </si>
  <si>
    <t>AIPRO-1M-AQ-AB.</t>
  </si>
  <si>
    <t>AIPRO-1M-QM.</t>
  </si>
  <si>
    <t>AIPRO-20M-QM.</t>
  </si>
  <si>
    <t>AIPRO-1M-TW.</t>
  </si>
  <si>
    <t>FCPP1.</t>
  </si>
  <si>
    <t>FCPP5.</t>
  </si>
  <si>
    <t>FCPP10.</t>
  </si>
  <si>
    <t>FCPP20.</t>
  </si>
  <si>
    <t>FCPP50.</t>
  </si>
  <si>
    <t>FCPP100.</t>
  </si>
  <si>
    <t>FCPP1-L.</t>
  </si>
  <si>
    <t>FCPP5-L.</t>
  </si>
  <si>
    <t>FCPP10-L.</t>
  </si>
  <si>
    <t>FCPP20-L.</t>
  </si>
  <si>
    <t>FCPP50-L.</t>
  </si>
  <si>
    <t>FCPP100-L.</t>
  </si>
  <si>
    <t>FCPP5-30.</t>
  </si>
  <si>
    <t>FCPP20-30.</t>
  </si>
  <si>
    <t>FCPP5-40.</t>
  </si>
  <si>
    <t>FCPP20-40.</t>
  </si>
  <si>
    <t>FCPP5M10B.</t>
  </si>
  <si>
    <t>FCPP20M10B.</t>
  </si>
  <si>
    <t>FCPP5M20B.</t>
  </si>
  <si>
    <t>FCPP20M20B.</t>
  </si>
  <si>
    <t>FCHOT1.</t>
  </si>
  <si>
    <t>FCCEL5.</t>
  </si>
  <si>
    <t>FCCEL10.</t>
  </si>
  <si>
    <t>FCCEL20.</t>
  </si>
  <si>
    <t>FCCEL5-L.</t>
  </si>
  <si>
    <t>FCCEL20-L.</t>
  </si>
  <si>
    <t>FCCEL5M10B.</t>
  </si>
  <si>
    <t>FCCEL20M10B.</t>
  </si>
  <si>
    <t>FCCEL5M20B.</t>
  </si>
  <si>
    <t>FCCEL20M20B.</t>
  </si>
  <si>
    <t>FCPNN50M.</t>
  </si>
  <si>
    <t>FCPNN100M.</t>
  </si>
  <si>
    <t>FCPNN150M.</t>
  </si>
  <si>
    <t>FCCER.</t>
  </si>
  <si>
    <t>FCCERB.</t>
  </si>
  <si>
    <t>TLCHF-2T.</t>
  </si>
  <si>
    <t>TLCHF-FP.</t>
  </si>
  <si>
    <t>TLCHF-TW.</t>
  </si>
  <si>
    <t>TLCHF-RC.</t>
  </si>
  <si>
    <t>TLCHF-MD.</t>
  </si>
  <si>
    <t>FCCA.</t>
  </si>
  <si>
    <t>FCCA-L.</t>
  </si>
  <si>
    <t>FCCA10BB.</t>
  </si>
  <si>
    <t>FCCA20BB.</t>
  </si>
  <si>
    <t>FCCA-STO.</t>
  </si>
  <si>
    <t>FCCBHD5.</t>
  </si>
  <si>
    <t>FCCBHD.</t>
  </si>
  <si>
    <t>FCCBHD-L.</t>
  </si>
  <si>
    <t>FCCBHD10BB.</t>
  </si>
  <si>
    <t>FCCBHD20BB.</t>
  </si>
  <si>
    <t>FCCBHD-STO.</t>
  </si>
  <si>
    <t>AICRO5-AQ.</t>
  </si>
  <si>
    <t>AICRO.</t>
  </si>
  <si>
    <t>AICRO-QC.</t>
  </si>
  <si>
    <t>AICRO-L-AQ.</t>
  </si>
  <si>
    <t>AICRO-3-QM.</t>
  </si>
  <si>
    <t>AICRO-AB.</t>
  </si>
  <si>
    <t>FCCBKDF5.</t>
  </si>
  <si>
    <t>FCCBKDF.</t>
  </si>
  <si>
    <t>FCCBKDF-L.</t>
  </si>
  <si>
    <t>FCCBKDF10BB.</t>
  </si>
  <si>
    <t>FCCBKDF20BB.</t>
  </si>
  <si>
    <t>FCCBKDF-STO.</t>
  </si>
  <si>
    <t>FCCBKDF2.</t>
  </si>
  <si>
    <t>FCCBKDF210BB.</t>
  </si>
  <si>
    <t>AICRO-L4-AQ.</t>
  </si>
  <si>
    <t>AICRO-4-QM.</t>
  </si>
  <si>
    <t>FCCBL5.</t>
  </si>
  <si>
    <t>FCCBL.</t>
  </si>
  <si>
    <t>FCCBL-L.</t>
  </si>
  <si>
    <t>FCCBL10BB.</t>
  </si>
  <si>
    <t>FCCBL20BB.</t>
  </si>
  <si>
    <t>FCCBL5-S.</t>
  </si>
  <si>
    <t>FCCBL-S.</t>
  </si>
  <si>
    <t>FCCBL-L-S.</t>
  </si>
  <si>
    <t>FCCBL10BB-S.</t>
  </si>
  <si>
    <t>FCCBL20BB-S.</t>
  </si>
  <si>
    <t>FCCBL5-G.</t>
  </si>
  <si>
    <t>FCCBL-G.</t>
  </si>
  <si>
    <t>FCCBL-L-G.</t>
  </si>
  <si>
    <t>FCCBL10BB-G.</t>
  </si>
  <si>
    <t>FCCBL20BB-G.</t>
  </si>
  <si>
    <t>FCCBL5-P.</t>
  </si>
  <si>
    <t>FCCBL-P.</t>
  </si>
  <si>
    <t>FCCBL-L-P.</t>
  </si>
  <si>
    <t>FCCBL10BB-P.</t>
  </si>
  <si>
    <t>FCCBL20BB-P.</t>
  </si>
  <si>
    <t>FCPS5-BL-AB.</t>
  </si>
  <si>
    <t>FCCBL-S-L-AQ.</t>
  </si>
  <si>
    <t>FCCBL-S-TW.</t>
  </si>
  <si>
    <t>FCPRA5-C.</t>
  </si>
  <si>
    <t>FCPRA-C.</t>
  </si>
  <si>
    <t>FCPRA10BB-C.</t>
  </si>
  <si>
    <t>FCPRA20BB-C.</t>
  </si>
  <si>
    <t>FCPRA-10N.</t>
  </si>
  <si>
    <t>FCPRA-2C.</t>
  </si>
  <si>
    <t>FCPRA-W.</t>
  </si>
  <si>
    <t>FCPRA-20W-L.</t>
  </si>
  <si>
    <t>FCPRA-10BBW.</t>
  </si>
  <si>
    <t>FCPRA-20BBW.</t>
  </si>
  <si>
    <t>FCCST5.</t>
  </si>
  <si>
    <t>FCCST.</t>
  </si>
  <si>
    <t>FCCST-L.</t>
  </si>
  <si>
    <t>FCCST10BB.</t>
  </si>
  <si>
    <t>FCCST20BB.</t>
  </si>
  <si>
    <t>FCCST-STO.</t>
  </si>
  <si>
    <t>FCCST2.</t>
  </si>
  <si>
    <t>AICRO-SOF.</t>
  </si>
  <si>
    <t>AISTRO.</t>
  </si>
  <si>
    <t>AISTRO-QC.</t>
  </si>
  <si>
    <t>AISTRO-L-AQ.</t>
  </si>
  <si>
    <t>AISTRO-2-TW.</t>
  </si>
  <si>
    <t>FCCFE5.</t>
  </si>
  <si>
    <t>FCCFE.</t>
  </si>
  <si>
    <t>FCCFE-L.</t>
  </si>
  <si>
    <t>FCCFE10BB.</t>
  </si>
  <si>
    <t>FCCFE20BB.</t>
  </si>
  <si>
    <t>AISTRO-2.</t>
  </si>
  <si>
    <t>AISTRO-2-QM.</t>
  </si>
  <si>
    <t>AISTRO-DI.</t>
  </si>
  <si>
    <t>AISTRO-DI-L-AQ.</t>
  </si>
  <si>
    <t>AIMRO.</t>
  </si>
  <si>
    <t>AIMRO-QC.</t>
  </si>
  <si>
    <t>AIFIR-M.</t>
  </si>
  <si>
    <t>FCCM-TW.</t>
  </si>
  <si>
    <t>AIFIR2000.</t>
  </si>
  <si>
    <t>AIFIR-200.</t>
  </si>
  <si>
    <t>EXCITO-ST-CRT.</t>
  </si>
  <si>
    <t>EXCITO-CRT.</t>
  </si>
  <si>
    <t>EXCITO-CLR-CRT.</t>
  </si>
  <si>
    <t>EXCITO-HF-CRT.</t>
  </si>
  <si>
    <t>EXCITO-B-CLR-CRT.</t>
  </si>
  <si>
    <t>FP3-K1-CRT.</t>
  </si>
  <si>
    <t>EXCITO-01-CRT.</t>
  </si>
  <si>
    <t>FP3-CRT.</t>
  </si>
  <si>
    <t>RX-AFRO3-AQ-CRT.</t>
  </si>
  <si>
    <t>AICRO-E-212CL-THR.</t>
  </si>
  <si>
    <t>FCEB10-N.</t>
  </si>
  <si>
    <t>AICRO-E.</t>
  </si>
  <si>
    <t>TFC-70F-TW.</t>
  </si>
  <si>
    <t>TFC-50F.</t>
  </si>
  <si>
    <t>TFC-75F.</t>
  </si>
  <si>
    <t>TFC-100F.</t>
  </si>
  <si>
    <t>TFC-200F.</t>
  </si>
  <si>
    <t>TFC-300F.</t>
  </si>
  <si>
    <t>TFC-200.</t>
  </si>
  <si>
    <t>TFC-300.</t>
  </si>
  <si>
    <t>FH2018-1-AQ.</t>
  </si>
  <si>
    <t>FH2018-2-AQ.</t>
  </si>
  <si>
    <t>FC2018-1-AQ.</t>
  </si>
  <si>
    <t>FHCTF.</t>
  </si>
  <si>
    <t>FHCTF2.</t>
  </si>
  <si>
    <t>FP3-2.</t>
  </si>
  <si>
    <t>FP3-K1.</t>
  </si>
  <si>
    <t>FP3-K1N.</t>
  </si>
  <si>
    <t>FP3-HJ-K1.</t>
  </si>
  <si>
    <t>FP3-HJ-K1N.</t>
  </si>
  <si>
    <t>HHBB10A.</t>
  </si>
  <si>
    <t>HHBB10B.</t>
  </si>
  <si>
    <t>HHBB20A.</t>
  </si>
  <si>
    <t>HHBB20B.</t>
  </si>
  <si>
    <t>FHPLCL14-D-TWIN.</t>
  </si>
  <si>
    <t>FHPLCL38-D-TWIN.</t>
  </si>
  <si>
    <t>FHPLCL12-D-TWIN.</t>
  </si>
  <si>
    <t>FHPLCL34-D-TWIN.</t>
  </si>
  <si>
    <t>FHPLN14-D-TWIN.</t>
  </si>
  <si>
    <t>FHPLN38-D-TWIN.</t>
  </si>
  <si>
    <t>FHPLN12-D-TWIN.</t>
  </si>
  <si>
    <t>FHPLN34-D-TWIN.</t>
  </si>
  <si>
    <t>FHPLCL14-D-TRIPLE.</t>
  </si>
  <si>
    <t>FHPLCL38-D-TRIPLE.</t>
  </si>
  <si>
    <t>FHPLCL12-D-TRIPLE.</t>
  </si>
  <si>
    <t>FHPLCL34-D-TRIPLE.</t>
  </si>
  <si>
    <t>FHPLN14-D-TRIPLE.</t>
  </si>
  <si>
    <t>FHPLN38-D-TRIPLE.</t>
  </si>
  <si>
    <t>FHPLN12-D-TRIPLE.</t>
  </si>
  <si>
    <t>FHPLN34-D-TRIPLE.</t>
  </si>
  <si>
    <t>FHPRCL12-3B-TWIN.</t>
  </si>
  <si>
    <t>FHPRCL34-3B-TWIN.</t>
  </si>
  <si>
    <t>FHPRCL1-3B-TWIN.</t>
  </si>
  <si>
    <t>FHPRN12-3B-TWIN.</t>
  </si>
  <si>
    <t>FHPRN34-3B-TWIN.</t>
  </si>
  <si>
    <t>FHPRN1-3B-TWIN.</t>
  </si>
  <si>
    <t>FHPRCL12-3B-TRIPLE.</t>
  </si>
  <si>
    <t>FHPRCL34-3B-TRIPLE.</t>
  </si>
  <si>
    <t>FHPRCL1-3B-TRIPLE.</t>
  </si>
  <si>
    <t>FHPRN12-3B-TRIPLE.</t>
  </si>
  <si>
    <t>FHPRN34-3B-TRIPLE.</t>
  </si>
  <si>
    <t>FHPRN1-3B-TRIPLE.</t>
  </si>
  <si>
    <t>FHPRCL12-B-TWIN.</t>
  </si>
  <si>
    <t>FHPRCL34-B-TWIN.</t>
  </si>
  <si>
    <t>FHPRCL1-B-TWIN.</t>
  </si>
  <si>
    <t>FHPRN12-B-TWIN.</t>
  </si>
  <si>
    <t>FHPRN34-B-TWIN.</t>
  </si>
  <si>
    <t>FHPRN1-B-TWIN.</t>
  </si>
  <si>
    <t>FHPRCL12-B-TRIPLE.</t>
  </si>
  <si>
    <t>FHPRCL34-B-TRIPLE.</t>
  </si>
  <si>
    <t>FHPRCL1-B-TRIPLE.</t>
  </si>
  <si>
    <t>FHPRN12-B-TRIPLE.</t>
  </si>
  <si>
    <t>FHPRN34-B-TRIPLE.</t>
  </si>
  <si>
    <t>FHPRN1-B-TRIPLE.</t>
  </si>
  <si>
    <t>FHSH-8-CW.</t>
  </si>
  <si>
    <t>FHSH-8-CB.</t>
  </si>
  <si>
    <t>FHSH-8-CCH.</t>
  </si>
  <si>
    <t>FCSH-56_K.</t>
  </si>
  <si>
    <t>FHPRA.</t>
  </si>
  <si>
    <t>FHPRA-R.</t>
  </si>
  <si>
    <t>FCCBKDF3-QM-AQM.</t>
  </si>
  <si>
    <t>RX55139415.</t>
  </si>
  <si>
    <t>RX65139415.</t>
  </si>
  <si>
    <t>RX75139415.</t>
  </si>
  <si>
    <t>RX55249516.</t>
  </si>
  <si>
    <t>RX65259516.</t>
  </si>
  <si>
    <t>RX75259516.</t>
  </si>
  <si>
    <t>RP55139715.</t>
  </si>
  <si>
    <t>RP65139715.</t>
  </si>
  <si>
    <t>RP75139715.</t>
  </si>
  <si>
    <t>ELITE7W.</t>
  </si>
  <si>
    <t>ELITE7W-G.</t>
  </si>
  <si>
    <t>ELITE7W-GP.</t>
  </si>
  <si>
    <t>ELITE7G.</t>
  </si>
  <si>
    <t>ELITE7G-G.</t>
  </si>
  <si>
    <t>ELITE7G-GP.</t>
  </si>
  <si>
    <t>RX-AFRO3-AQ.</t>
  </si>
  <si>
    <t>EXCITO-B.</t>
  </si>
  <si>
    <t>EXCITO-ST.</t>
  </si>
  <si>
    <t>EXCITO-OSSMO.</t>
  </si>
  <si>
    <t>DW-C01.</t>
  </si>
  <si>
    <t>DW-C02.</t>
  </si>
  <si>
    <t>DW-BR.</t>
  </si>
  <si>
    <t>DW-BB.</t>
  </si>
  <si>
    <t>DW-BG.</t>
  </si>
  <si>
    <t>DW-B1.</t>
  </si>
  <si>
    <t>FXBR1PB.</t>
  </si>
  <si>
    <t>FXBR1PN.</t>
  </si>
  <si>
    <t>FXBRBBP-B.</t>
  </si>
  <si>
    <t>FXBR2.</t>
  </si>
  <si>
    <t>FXBR2PN.</t>
  </si>
  <si>
    <t>FXBR2PN-W.</t>
  </si>
  <si>
    <t>FXBR3.</t>
  </si>
  <si>
    <t>FXBR3PN-B.</t>
  </si>
  <si>
    <t>FXBR3-B.</t>
  </si>
  <si>
    <t>FXBR7-B.</t>
  </si>
  <si>
    <t>FXBR3PN-IW.</t>
  </si>
  <si>
    <t>FXBRBB2.</t>
  </si>
  <si>
    <t>FXBRBB3.</t>
  </si>
  <si>
    <t>FXBR7.</t>
  </si>
  <si>
    <t>MBK-09.</t>
  </si>
  <si>
    <t>KF101.</t>
  </si>
  <si>
    <t>C2500W.</t>
  </si>
  <si>
    <t>C3000W.</t>
  </si>
  <si>
    <t>DC-2000W.</t>
  </si>
  <si>
    <t>DC-2500W.</t>
  </si>
  <si>
    <t>DC-3000W.</t>
  </si>
  <si>
    <t>KTPE14W.</t>
  </si>
  <si>
    <t>KTPE14BL.</t>
  </si>
  <si>
    <t>KTPE14R.</t>
  </si>
  <si>
    <t>KTPE14Y.</t>
  </si>
  <si>
    <t>KTPE38B.</t>
  </si>
  <si>
    <t>FXWR1-BL.</t>
  </si>
  <si>
    <t>FXWR2.</t>
  </si>
  <si>
    <t>FXWR1-H10L.</t>
  </si>
  <si>
    <t>FXWR3.</t>
  </si>
  <si>
    <t>FXWR3-BL.</t>
  </si>
  <si>
    <t>FXWR.</t>
  </si>
  <si>
    <t>FXWR1BB-BL.</t>
  </si>
  <si>
    <t>FXFCH5-1.</t>
  </si>
  <si>
    <t>FXFCH16-C.</t>
  </si>
  <si>
    <t>FXFCH17-C.</t>
  </si>
  <si>
    <t>FXFCH13-3-M.</t>
  </si>
  <si>
    <t>FXFCH18-3-M.</t>
  </si>
  <si>
    <t>FXFCH21-3-B.</t>
  </si>
  <si>
    <t>FXFCH20-3-CG.</t>
  </si>
  <si>
    <t>KF1415.</t>
  </si>
  <si>
    <t>KF1415-OR.</t>
  </si>
  <si>
    <t>FXCG34-OR.</t>
  </si>
  <si>
    <t>FXCG12-OR.</t>
  </si>
  <si>
    <t>FXCG1-OR.</t>
  </si>
  <si>
    <t>CC45.</t>
  </si>
  <si>
    <t>NI-212-CENT-GR-AB.</t>
  </si>
  <si>
    <t>NI-412-CENT-GR-AB.</t>
  </si>
  <si>
    <t>FT06-P.</t>
  </si>
  <si>
    <t>AQF-NT001.</t>
  </si>
  <si>
    <t>FT03.</t>
  </si>
  <si>
    <t>FT06.</t>
  </si>
  <si>
    <t>FT04.</t>
  </si>
  <si>
    <t>FT02.</t>
  </si>
  <si>
    <t>FT06-14QCV.</t>
  </si>
  <si>
    <t>FT06-38QCV.</t>
  </si>
  <si>
    <t>SEWBV1414.</t>
  </si>
  <si>
    <t>AQF-PAST02-1.</t>
  </si>
  <si>
    <t>AQF-PAST03-1.</t>
  </si>
  <si>
    <t>AQF-PAST03.</t>
  </si>
  <si>
    <t>AQF-PAST02.</t>
  </si>
  <si>
    <t>ADV-REG-AQ.</t>
  </si>
  <si>
    <t>ADV-REG-CR-AQ.</t>
  </si>
  <si>
    <t>FXFVP-2.</t>
  </si>
  <si>
    <t>AT-SC500B14.</t>
  </si>
  <si>
    <t>AJ-SC500B14.</t>
  </si>
  <si>
    <t>AQ-SC500B14.</t>
  </si>
  <si>
    <t>M1207515.</t>
  </si>
  <si>
    <t>M120501-T50.</t>
  </si>
  <si>
    <t>AQ-HP1000-B.</t>
  </si>
  <si>
    <t>AQ-LP1000-B.</t>
  </si>
  <si>
    <t>AQF-LP001.</t>
  </si>
  <si>
    <t>AQF-HP001.</t>
  </si>
  <si>
    <t>AJ-HP1000-B.</t>
  </si>
  <si>
    <t>AT-LP1000-B.</t>
  </si>
  <si>
    <t>PRO3200P.</t>
  </si>
  <si>
    <t>PRO4000W.</t>
  </si>
  <si>
    <t>AQ-BV9014.</t>
  </si>
  <si>
    <t>AJ-BV9014.</t>
  </si>
  <si>
    <t>AT-BV250W.</t>
  </si>
  <si>
    <t>AQ-SEWBV1414-PP.</t>
  </si>
  <si>
    <t>AQ-BV250W.</t>
  </si>
  <si>
    <t>AQF-PA0303.</t>
  </si>
  <si>
    <t>AQF-PAW0202.</t>
  </si>
  <si>
    <t>AQF-PA0202.</t>
  </si>
  <si>
    <t>AQF-PAN0202.</t>
  </si>
  <si>
    <t>CV1418.</t>
  </si>
  <si>
    <t>AJ-4042-CV.</t>
  </si>
  <si>
    <t>FR-FLUSH.</t>
  </si>
  <si>
    <t>AJ-S-3000W.</t>
  </si>
  <si>
    <t>AQ-S-3000W.</t>
  </si>
  <si>
    <t>AQF-SMF-02.</t>
  </si>
  <si>
    <t>AQ-FR-300.</t>
  </si>
  <si>
    <t>AQ-FR-420.</t>
  </si>
  <si>
    <t>AQ-FR-550.</t>
  </si>
  <si>
    <t>AT-FR-300.</t>
  </si>
  <si>
    <t>AJ-FR-300.</t>
  </si>
  <si>
    <t>AJ-FR-420.</t>
  </si>
  <si>
    <t>AJ-FR-550.</t>
  </si>
  <si>
    <t>AQF-FR1500CC.</t>
  </si>
  <si>
    <t>AQF-FR450CC.</t>
  </si>
  <si>
    <t>AQF-FR300CC.</t>
  </si>
  <si>
    <t>AQ-A4ME2-CV-W.</t>
  </si>
  <si>
    <t>AQ-A4UC4-CV-W.</t>
  </si>
  <si>
    <t>AQF-PVNZ0202.</t>
  </si>
  <si>
    <t>AQF-PUNZ0202.</t>
  </si>
  <si>
    <t>AQF-PLNZ0201.</t>
  </si>
  <si>
    <t>AQF-JYF-02.</t>
  </si>
  <si>
    <t>AQF-NSF-02.</t>
  </si>
  <si>
    <t>F10SV-2.</t>
  </si>
  <si>
    <t>PLV-0104-50.</t>
  </si>
  <si>
    <t>PLV-0104-80.</t>
  </si>
  <si>
    <t>AQF-JYF-01.</t>
  </si>
  <si>
    <t>PLVBB-0304-40.</t>
  </si>
  <si>
    <t>PLVBB-0304-80.</t>
  </si>
  <si>
    <t>AQ-LSV-Q2.</t>
  </si>
  <si>
    <t>AQ-A4MC2-W.</t>
  </si>
  <si>
    <t>AQ-A4MC4-W.</t>
  </si>
  <si>
    <t>AQ-A4MC5-W.</t>
  </si>
  <si>
    <t>AQ-A5MC4-W.</t>
  </si>
  <si>
    <t>AQ-A5MC5-W.</t>
  </si>
  <si>
    <t>AQ-A5MC6-W.</t>
  </si>
  <si>
    <t>AQ-A4ME2-W.</t>
  </si>
  <si>
    <t>AQ-A4ME4-W.</t>
  </si>
  <si>
    <t>AQ-A4ME5-W.</t>
  </si>
  <si>
    <t>AQ-A5ME4-W.</t>
  </si>
  <si>
    <t>AQ-A5ME5-W.</t>
  </si>
  <si>
    <t>AQ-A4UE4-W.</t>
  </si>
  <si>
    <t>AQ-A5UE4-W.</t>
  </si>
  <si>
    <t>AQ-A5UE5-W.</t>
  </si>
  <si>
    <t>AQ-A4UC4-W.</t>
  </si>
  <si>
    <t>AQ-A5UC4-W.</t>
  </si>
  <si>
    <t>AQ-A5UC5-W.</t>
  </si>
  <si>
    <t>AQ-A4FA4-W.</t>
  </si>
  <si>
    <t>AQ-A4FA12.</t>
  </si>
  <si>
    <t>AQ-A4FA716.</t>
  </si>
  <si>
    <t>AQ-A5FA716.</t>
  </si>
  <si>
    <t>AQ-A4SA4-W.</t>
  </si>
  <si>
    <t>AQ-A4SA5-W.</t>
  </si>
  <si>
    <t>AQ-A5SA4-W.</t>
  </si>
  <si>
    <t>AQ-A5SA5-W.</t>
  </si>
  <si>
    <t>AQ-A4BU4-W.</t>
  </si>
  <si>
    <t>AQ-A4BU5-W.</t>
  </si>
  <si>
    <t>AQ-A5BU5-W.</t>
  </si>
  <si>
    <t>AQ-A4SE4-W.</t>
  </si>
  <si>
    <t>AQ-A4SE5-W.</t>
  </si>
  <si>
    <t>AQ-A5SE4-W.</t>
  </si>
  <si>
    <t>AQ-A5SE5-W.</t>
  </si>
  <si>
    <t>AQ-A4MBT4-W.</t>
  </si>
  <si>
    <t>AQ-A4MBT5-W.</t>
  </si>
  <si>
    <t>AQ-A4TU4-W.</t>
  </si>
  <si>
    <t>AQ-A4TUR5-W.</t>
  </si>
  <si>
    <t>AQ-A5TUR4-W.</t>
  </si>
  <si>
    <t>AQ-A5TU5-W.</t>
  </si>
  <si>
    <t>AQ-A4MT4-W.</t>
  </si>
  <si>
    <t>AQ-A5MT4-W.</t>
  </si>
  <si>
    <t>AQ-A4TR4-W.</t>
  </si>
  <si>
    <t>AQ-A5TR5-W.</t>
  </si>
  <si>
    <t>AQ-A4SRT4-W.</t>
  </si>
  <si>
    <t>AQ-A5SRT5-W.</t>
  </si>
  <si>
    <t>AQ-A4TWD4-W.</t>
  </si>
  <si>
    <t>AQ-A5TWD5-W.</t>
  </si>
  <si>
    <t>AQ-A4W.</t>
  </si>
  <si>
    <t>AQ-A5W.</t>
  </si>
  <si>
    <t>AJ-1044.</t>
  </si>
  <si>
    <t>AJ-1046.</t>
  </si>
  <si>
    <t>AJ-1064.</t>
  </si>
  <si>
    <t>AJ-1066.</t>
  </si>
  <si>
    <t>AJ-4042.</t>
  </si>
  <si>
    <t>AJ-4046.</t>
  </si>
  <si>
    <t>AJ-4544.</t>
  </si>
  <si>
    <t>AJ-1544.</t>
  </si>
  <si>
    <t>AJ-1564.</t>
  </si>
  <si>
    <t>AJ-2044.</t>
  </si>
  <si>
    <t>AJ-2066.</t>
  </si>
  <si>
    <t>AJ-2542.</t>
  </si>
  <si>
    <t>AJ-2544.</t>
  </si>
  <si>
    <t>AJ-6044.</t>
  </si>
  <si>
    <t>AJ-6068.</t>
  </si>
  <si>
    <t>AJ-7044.</t>
  </si>
  <si>
    <t>AJ-7066.</t>
  </si>
  <si>
    <t>AJ-7568.</t>
  </si>
  <si>
    <t>AJ-0104.</t>
  </si>
  <si>
    <t>AJ-0308.</t>
  </si>
  <si>
    <t>AQF-PC0303.</t>
  </si>
  <si>
    <t>AQF-PC0204.</t>
  </si>
  <si>
    <t>AQF-PC0304.</t>
  </si>
  <si>
    <t>AQF-PC0302.</t>
  </si>
  <si>
    <t>AQF-PC0203.</t>
  </si>
  <si>
    <t>AQF-PC0201.</t>
  </si>
  <si>
    <t>AQF-PC0202.</t>
  </si>
  <si>
    <t>AQF-PL0204.</t>
  </si>
  <si>
    <t>AQF-PL0203.</t>
  </si>
  <si>
    <t>AQF-PL0303.</t>
  </si>
  <si>
    <t>AQF-PL0304.</t>
  </si>
  <si>
    <t>AQF-PL0201.</t>
  </si>
  <si>
    <t>AQF-PL0202.</t>
  </si>
  <si>
    <t>AQF-PL0302.</t>
  </si>
  <si>
    <t>AQF-PV0303.</t>
  </si>
  <si>
    <t>AQF-PV0203.</t>
  </si>
  <si>
    <t>AQF-PV0202.</t>
  </si>
  <si>
    <t>AQF-PU0303.</t>
  </si>
  <si>
    <t>AQF-PU0203.</t>
  </si>
  <si>
    <t>AQF-PU0202.</t>
  </si>
  <si>
    <t>AQF-PLT0202.</t>
  </si>
  <si>
    <t>AQF-PLT0303.</t>
  </si>
  <si>
    <t>AQF-PLT0302.</t>
  </si>
  <si>
    <t>AQF-PLT0203.</t>
  </si>
  <si>
    <t>AQF-PLT0202-L.</t>
  </si>
  <si>
    <t>AQF-PM0303.</t>
  </si>
  <si>
    <t>AQF-PM0202.</t>
  </si>
  <si>
    <t>AQF-PCF0304.</t>
  </si>
  <si>
    <t>AQF-PCF0303.</t>
  </si>
  <si>
    <t>AQF-PCF0202.</t>
  </si>
  <si>
    <t>AQF-PCF0204.</t>
  </si>
  <si>
    <t>AQF-PY030303.</t>
  </si>
  <si>
    <t>AQF-PY020202.</t>
  </si>
  <si>
    <t>AQF-PD020202.</t>
  </si>
  <si>
    <t>AQF-PE030203.</t>
  </si>
  <si>
    <t>AQF-PE020302.</t>
  </si>
  <si>
    <t>AQF-PE020203.</t>
  </si>
  <si>
    <t>AQF-PE030303.</t>
  </si>
  <si>
    <t>AQF-PE020202.</t>
  </si>
  <si>
    <t>AQF-PE020303.</t>
  </si>
  <si>
    <t>AQF-PB030303.</t>
  </si>
  <si>
    <t>AQF-PB020203.</t>
  </si>
  <si>
    <t>AQF-PB020202.</t>
  </si>
  <si>
    <t>AQF-PBT020202.</t>
  </si>
  <si>
    <t>AQF-PDT020202.</t>
  </si>
  <si>
    <t>AQF-ZXT-02.</t>
  </si>
  <si>
    <t>AQF-ZXT-03.</t>
  </si>
  <si>
    <t>AQ-A4LC-BL.</t>
  </si>
  <si>
    <t>AQ-A5LC-BL.</t>
  </si>
  <si>
    <t>AQ-PL2-B.</t>
  </si>
  <si>
    <t>AQ-PL2-G.</t>
  </si>
  <si>
    <t>AQ-PL2-R.</t>
  </si>
  <si>
    <t>AQ-PL2-Y.</t>
  </si>
  <si>
    <t>AQ-PL2-W.</t>
  </si>
  <si>
    <t>A4AP4-W.</t>
  </si>
  <si>
    <t>AQF-PZ02.</t>
  </si>
  <si>
    <t>AQF-PZ03.</t>
  </si>
  <si>
    <t>AQCWW-W.</t>
  </si>
  <si>
    <t>TAS0004.</t>
  </si>
  <si>
    <t>KCGA-1.</t>
  </si>
  <si>
    <t>KCGA-1-E2-AQ.</t>
  </si>
  <si>
    <t>FXT-3-AQ.</t>
  </si>
  <si>
    <t>P4-GT.</t>
  </si>
  <si>
    <t>QSX-SN-L16-D42.</t>
  </si>
  <si>
    <t>QSX-SN-L16-D48.</t>
  </si>
  <si>
    <t>QSX-SN-L20-D48.</t>
  </si>
  <si>
    <t>QS6-SN-L35-D80.</t>
  </si>
  <si>
    <t>AQF-PRV-5-SCREW.</t>
  </si>
  <si>
    <t>AQF-PRV-3-SCREW.</t>
  </si>
  <si>
    <t>OR-N-880X40.</t>
  </si>
  <si>
    <t>OR-N-900X35.</t>
  </si>
  <si>
    <t>OR-3-D.</t>
  </si>
  <si>
    <t>OR-N-915X40.</t>
  </si>
  <si>
    <t>OR-N-925X40.</t>
  </si>
  <si>
    <t>OR-N-110X255.</t>
  </si>
  <si>
    <t>OR-N-890X30.</t>
  </si>
  <si>
    <t>OR-N-890X35.</t>
  </si>
  <si>
    <t>OR-N-940X35.</t>
  </si>
  <si>
    <t>OR-N-620X40.</t>
  </si>
  <si>
    <t>OR-N-950X40.</t>
  </si>
  <si>
    <t>OR-N-1080X35.</t>
  </si>
  <si>
    <t>OR-N-1524X57.</t>
  </si>
  <si>
    <t>10" 2-ORINGS FILTER HOUSING H10K CLEAR SUMP WITH WHITE HEAD 1/4" NPT</t>
  </si>
  <si>
    <t>10" 2-ORINGS FILTER HOUSING H10K, WHITE SUMP WITH WHITE HEAD 1/4" NPT</t>
  </si>
  <si>
    <t>3-PART 5" FILTER HOUSING H05A, CLEAR SUMP WITH BLUE HEAD 1/2" BSP/BRASS PRV.</t>
  </si>
  <si>
    <t>3-PART 5" FILTER HOUSING H05A, CLEAR SUMP WITH BLUE HEAD, 3/4" BSP/BRASS PRV.</t>
  </si>
  <si>
    <t>3-PART 5" FILTER HOUSING H05A, CLEAR SUMP WITH BLUE HEAD 1" BSP/BRASS PRV.</t>
  </si>
  <si>
    <t>3-PART 5" FILTER HOUSING H05A, BLUE SUMP WITH BLUE HEAD 1/2" BSP</t>
  </si>
  <si>
    <t>3-PART 5" FILTER HOUSING H05A, BLUE SUMP WITH BLUE HEAD 3/4" BSP</t>
  </si>
  <si>
    <t>3-PART 5" FILTER HOUSING H05A, BLUE SUMP WITH BLUE HEAD 1" BSP</t>
  </si>
  <si>
    <t>3-PART 5" FILTER HOUSING H05A SET, CLEAR SUMP WITH BLUE HEAD 1/2" BSP/BRASS, WRENCH AND BRACKET</t>
  </si>
  <si>
    <t>3-PART 5" FILTER HOUSING H05A SET, CLEAR SUMP WITH BLUE HEAD 3/4" BSP/BRASS, WRENCH AND BRACKET</t>
  </si>
  <si>
    <t>3-PART 5" FILTER HOUSING H05A SET, CLEAR SUMP WITH BLUE HEAD 1" BSP/BRASS, WRENCH AND BRACKET</t>
  </si>
  <si>
    <t>10" 2 -O-RINGS HIGH PRESSURE FILTER SET H10C, CLEAR SUMP WITH BLUE HEAD 1/2" BSP/BRASS, BRACKET, WRENCH, CARTRIDGE: FCPS5</t>
  </si>
  <si>
    <t>10" 2 -O-RINGS HIGH PRESSURE FILTER SET H10C, CLEAR SUMP WITH BLUE HEAD 3/4" BSP/BRASS, BRACKET, WRENCH, CARTRIDGE: FCPS5</t>
  </si>
  <si>
    <t>10" 2 -O-RINGS HIGH PRESSURE FILTER SET H10C, CLEAR SUMP WITH BLUE HEAD 1" BSP/BRASS, BRACKET, WRENCH, CARTRIDGE: FCPS5</t>
  </si>
  <si>
    <t>10" 2 -O-RINGS HIGH PRESSURE FILTER SET H10C, SUMP WITH BLUE HEAD 1/2" BSP/BRASS, BRACKET, WRENCH, CARTRIDGE: FCPS5</t>
  </si>
  <si>
    <t>10" 2 -O-RINGS HIGH PRESSURE FILTER SET H10C, BLUE SUMP WITH BLUE HEAD 3/4" BSP/BRASS, BRACKET, WRENCH, CARTRIDGE: FCPS5</t>
  </si>
  <si>
    <t>10" 2 -O-RINGS HIGH PRESSURE FILTER SET H10C, BLUE SUMP WITH BLUE HEAD 1" BSP/BRASS, BRACKET, WRENCH, CARTRIDGE: FCPS5</t>
  </si>
  <si>
    <t>10" 2-ORINGS FILTER HOUSING H10D, CLEAR SUMP WITH WHITE HEAD 1/4" NPT</t>
  </si>
  <si>
    <t>10" 2-ORINGS FILTER HOUSING H10D, CLEAR SUMP WITH WHITE HEAD 3/8" NPT</t>
  </si>
  <si>
    <t>10" 2-ORINGS FILTER HOUSING H10D, WHITE SUMP WITH WHITE HEAD 1/4" NPT</t>
  </si>
  <si>
    <t>10" 2-ORINGS FILTER HOUSING H10D, WHITE SUMP WITH WHITE HEAD 3/8" NPT</t>
  </si>
  <si>
    <t>10" 2-ORINGS FILTER HOUSING H10D, CLEAR SUMP WITH BLUE HEAD 1/4" NPT</t>
  </si>
  <si>
    <t>10" 2-ORINGS FILTER HOUSING H10D, CLEAR SUMP WITH BLUE HEAD 1/2" BSP</t>
  </si>
  <si>
    <t>10" 2-ORINGS FILTER HOUSING H10D, CLEAR SUMP WITH BLUE HEAD 3/4" BSP</t>
  </si>
  <si>
    <t>10" 2-ORINGS FILTER HOUSING H10D, CLEAR SUMP WITH BLUE HEAD 1" BSP</t>
  </si>
  <si>
    <t>10" 2-ORINGS FILTER HOUSING H10D, BLUE SUMP WITH BLUE HEAD 1/4" NPT</t>
  </si>
  <si>
    <t>10" 2-ORINGS FILTER HOUSING H10D, BLUE SUMP WITH BLUE HEAD 3/8" NPT</t>
  </si>
  <si>
    <t>10" 2-ORINGS FILTER HOUSING H10D, BLUE SUMP WITH BLUE HEAD 1/2" BSP, PRV.</t>
  </si>
  <si>
    <t>10" 2-ORINGS FILTER HOUSING H10D, BLUE SUMP WITH BLUE HEAD 3/4" BSP, PRV.</t>
  </si>
  <si>
    <t>3-PART 10" FILTER HOUSING H10G, CLEAR SUMP WITH BLUE HEAD 1/2'' BSP/BRASS PRV.</t>
  </si>
  <si>
    <t>3-PART 10" FILTER HOUSING H10G, CLEAR SUMP WITH BLUE HEAD 3/4'' BSP/BRASS PRV.</t>
  </si>
  <si>
    <t>3-PART 10" FILTER HOUSING H10G, CLEAR SUMP WITH BLUE HEAD 1'' BSP/BRASS PRV.</t>
  </si>
  <si>
    <t>3-PART 10" FILTER HOUSING H10G SET, CLEAR SUMP, BLUE HEAD 1/2'' BSP/BRASS PRV. BRACKET, WRENCH</t>
  </si>
  <si>
    <t>3-PART 10" FILTER HOUSING H10G SET, CLEAR SUMP, BLUE HEAD 3/4'' BSP/BRASS PRV. BRACKET, WRENCH</t>
  </si>
  <si>
    <t>3-PART 10" FILTER HOUSING H10G SET, CLEAR SUMP, BLUE HEAD 1'' BSP/BRASS PRV. BRACKET, WRENCH</t>
  </si>
  <si>
    <t>3-PART 10" FILTER HOUSING H10G-AB, BACTERIOSTATIC/ UV PROTECTED CLEAR/GREEN SUMP, GREEN FILTER HOUSING H10G-AB HEAD 3/4'' BSP/BRASS PRV. BRACKET, WRENCH</t>
  </si>
  <si>
    <t>3-PART 10" FILTER HOUSING H10G-AB, BACTERIOSTATIC/ UV PROTECTED TRANSPARENT/GREEN SUMP, GREEN FILTER HOUSING H10G-AB HEAD 1'' BSP/BRASS PRV. BRACKET, WRENCH</t>
  </si>
  <si>
    <t>3-PART 10" FILTER HOUSING H10G, CLEAR SUMP, HEAD 1/2'' BSP/BRASS PRV WITH SPIN DOWN DRAIN VALVE</t>
  </si>
  <si>
    <t>3-PART 10" FILTER HOUSING H10G, CLEAR SUMP, HEAD 3/4'' BSP/BRASS PRV WITH SPIN DOWN DRAIN VALVE</t>
  </si>
  <si>
    <t>3-PART 10" FILTER HOUSING H10G, CLEAR SUMP, HEAD 1'' BSP/BRASS PRV WITH SPIN DOWN DRAIN VALVE</t>
  </si>
  <si>
    <t>3-PART 10" FILTER HOUSING H10G SET, CLEAR SUMP, BLUE HEAD 1/2'' BSP/BRASS PRV WITH SPIN DOWN DRAIN VALVE, BRACKET, WRENCH</t>
  </si>
  <si>
    <t>3-PART 10" FILTER HOUSING H10G SET, CLEAR SUMP, BLUE HEAD 3/4'' BSP/BRASS PRV WITH SPIN DOWN DRAIN VALVE, BRACKET, WRENCH</t>
  </si>
  <si>
    <t>3-PART 10" FILTER HOUSING H10G SET, CLEAR SUMP, BLUE HEAD 1'' BSP/BRASS PRV. WITH SPIN DOWN DRAIN VALVE, BRACKET, WRENCH</t>
  </si>
  <si>
    <t>3-PART 10" FILTER HOUSING H10L, CLEAR SUMP WITH BLUE HEAD 1/2" BSP/ PRV.</t>
  </si>
  <si>
    <t>3-PART 10" FILTER HOUSING H10L, CLEAR SUMP WITH BLUE HEAD 3/4" BSP/ PRV.</t>
  </si>
  <si>
    <t>3-PART 10" FILTER HOUSING H10L, CLEAR SUMP WITH BLUE HEAD 1" BSP/ PRV.</t>
  </si>
  <si>
    <t>3-PART 10" FILTER HOUSING H10L, BLUE SUMP WITH BLUE HEAD 1/2" BSP/ PRV.</t>
  </si>
  <si>
    <t>3-PART 10" FILTER HOUSING H10L, BLUE SUMP WITH BLUE HEAD 3/4" BSP/ PRV.</t>
  </si>
  <si>
    <t>3-PART 10" FILTER HOUSING H10L, BLUE SUMP WITH BLUE HEAD 1" BSP/ PRV.</t>
  </si>
  <si>
    <t>3-PART 10" FILTER HOUSING H10L, CLEAR SUMP WITH BLUE HEAD 1/2" BSP/ BRASS PRV.</t>
  </si>
  <si>
    <t>3-PART 10" FILTER HOUSING H10L, CLEAR SUMP WITH BLUE HEAD 3/4" BSP/ BRASS PRV.</t>
  </si>
  <si>
    <t>3-PART 10" FILTER HOUSING H10L, CLEAR SUMP WITH BLUE HEAD 1" BSP/ BRASS PRV.</t>
  </si>
  <si>
    <t>3-PART 10" FILTER HOUSING H10L, BLUE SUMP WITH BLUE HEAD 1/2" BSP/ BRASS PRV.</t>
  </si>
  <si>
    <t>3-PART 10" FILTER HOUSING H10L, BLUE SUMP WITH BLUE HEAD 3/4" BSP/ BRASS PRV.</t>
  </si>
  <si>
    <t>3-PART 10" FILTER HOUSING H10L, BLUE SUMP WITH BLUE HEAD 1" BSP/ BRASS PRV.</t>
  </si>
  <si>
    <t>3-PART 10" FILTER HOUSING H10L SET, CLEAR SUMP WITH BLUE HEAD 1/2" BSP/ BRASS, PRV. BRACKET, AND WRENCH</t>
  </si>
  <si>
    <t>3-PART 10" FILTER HOUSING H10L SET, CLEAR SUMP WITH BLUE HEAD 3/4" BSP/ BRASS, PRV. BRACKET, AND WRENCH</t>
  </si>
  <si>
    <t>3-PART 10" FILTER HOUSING H10L SET, CLEAR SUMP WITH BLUE HEAD 1" BSP/ BRASS, PRV. BRACKET, AND WRENCH</t>
  </si>
  <si>
    <t>3-PART 10" FILTER HOUSING H10L SET, BLUE SUMP WITH BLUE HEAD 1/2" BSP/BRASS PRV. BRACKET, AND WRENCH</t>
  </si>
  <si>
    <t>3-PART 10" FILTER HOUSING H10L SET, BLUE SUMP WITH BLUE HEAD 3/4" BSP/BRASS, PRV. BRACKET, AND WRENCH</t>
  </si>
  <si>
    <t>3-PART 10" FILTER HOUSING H10L SET, BLUE SUMP WITH BLUE HEAD 1" BSP/ BRASS,PRV. BRACKET, AND WRENCH</t>
  </si>
  <si>
    <t>10" 2-ORINGS FILTER HOUSING H10B, CLEAR SUMP WITH BLUE HEAD 1/2" BSP/BRASS PRV.</t>
  </si>
  <si>
    <t>10" 2-ORINGS FILTER HOUSING H10B, CLEAR SUMP WITH BLUE HEAD 3/4" BSP/BRASS PRV.</t>
  </si>
  <si>
    <t>10" 2-ORINGS FILTER HOUSING H10B, CLEAR SUMP WITH BLUE HEAD 1" BSP/BRASS PRV.</t>
  </si>
  <si>
    <t>10" 2-ORINGS FILTER HOUSING H10B, BLUE SUMP WITH BLUE HEAD 1/2" BSP/BRASS PRV.</t>
  </si>
  <si>
    <t>10" 2-ORINGS FILTER HOUSING H10B, BLUE SUMP WITH BLUE HEAD 3/4" BSP/BRASS PRV.</t>
  </si>
  <si>
    <t>10" 2-ORINGS FILTER HOUSING H10B, BLUE SUMP WITH BLUE HEAD 1" BSP/BRASS PRV.</t>
  </si>
  <si>
    <t>10" 2-ORINGS FILTER HOUSING H10B SET, CLEAR SUMP WITH BLUE HEAD 1/2" BSP/BRASS, BRACKET, WRENCH</t>
  </si>
  <si>
    <t>10" 2-ORINGS FILTER HOUSING H10B SET, CLEAR SUMP WITH BLUE HEAD 3/4" BSP/BRASS, BRACKET, WRENCH</t>
  </si>
  <si>
    <t>10" 2-ORINGS FILTER HOUSING H10B SET, CLEAR SUMP WITH BLUE HEAD 1" BSP/BRASS, BRACKET, WRENCH</t>
  </si>
  <si>
    <t>10" 2-ORINGS FILTER HOUSING H10B SET, BLUE SUMP WITH BLUE HEAD 1/2" BSP/BRASS, BRACKET, WRENCH</t>
  </si>
  <si>
    <t>10" 2-ORINGS FILTER HOUSING H10B SET, BLUE SUMP WITH BLUE HEAD 3/4" BSP/BRASS, BRACKET, WRENCH</t>
  </si>
  <si>
    <t>10" 2-ORINGS FILTER HOUSING H10B SET, BLUE SUMP WITH BLUE HEAD 1" BSP/BRASS, BRACKET, WRENCH</t>
  </si>
  <si>
    <t>10" 2-ORINGS FILTER HOUSING H10B SET, CLEAR SUMP WITH BLUE HEAD 1/2" BSP/BRASS, BRACKET, WRENCH, CARTRIDGE: FCPS5</t>
  </si>
  <si>
    <t>10" 2-ORINGS FILTER HOUSING H10B SET, CLEAR SUMP WITH BLUE HEAD 3/4" BSP/BRASS, BRACKET, WRENCH, CARTRIDGE: FCPS5</t>
  </si>
  <si>
    <t>10" 2-ORINGS FILTER HOUSING H10B SET, CLEAR SUMP WITH BLUE HEAD 1" BSP/BRASS, BRACKET, WRENCH, CARTRIDGE: FCPS5</t>
  </si>
  <si>
    <t>10" 2-ORINGS FILTER HOUSING H10B SET, BLUE SUMP WITH BLUE HEAD 1/2" BSP/BRASS, BRACKET, WRENCH, CARTRIDGE: FCPS5</t>
  </si>
  <si>
    <t>10" 2-ORINGS FILTER HOUSING H10B SET, BLUE SUMP WITH BLUE HEAD 3/4" BSP/BRASS, BRACKET, WRENCH, CARTRIDGE: FCPS5</t>
  </si>
  <si>
    <t>10" 2-ORINGS FILTER HOUSING H10B SET, BLUE SUMP WITH BLUE HEAD 1" BSP/BRASS, BRACKET, WRENCH, CARTRIDGE: FCPS5</t>
  </si>
  <si>
    <t>10" FILTER HOUSING BIG BLUE TYPE HB1D BLUE SUMP WITH BLUE HEAD 1"BSP PRV. VALVE</t>
  </si>
  <si>
    <t>10" FILTER HOUSING BIG BLUE TYPE HB1D BLUE SUMP WITH BLUE HEAD 1"BSP PRV. VALVE, BRACKET, WRENCH</t>
  </si>
  <si>
    <t>10" FILTER HOUSING BIG BLUE TYPE HB1B BLUE SUMP WITH BLUE HEAD 1"BSP/BRASS PRV. VALVE</t>
  </si>
  <si>
    <t>10" FILTER HOUSING BIG BLUE TYPE HB1B BLUE SUMP WITH BLUE HEAD 1"BSP/BRASS PRV. VALVE, BRACKET, WRENCH, PRESSURE GAUGE</t>
  </si>
  <si>
    <t>20" FILTER HOUSING BIG BLUE TYPE HB2D BLUE SUMP WITH BLUE HEAD 1"BSP PRV. VALVE</t>
  </si>
  <si>
    <t>20" FILTER HOUSING BIG BLUE TYPE HB2D BLUE SUMP WITH BLUE HEAD 1 1/2"BSP PRV. VALVE</t>
  </si>
  <si>
    <t>20" FILTER HOUSING BIG BLUE TYPE HB2D BLUE SUMP WITH BLUE HEAD 1"BSP PRV. VALVE, BRACKET, WRENCH</t>
  </si>
  <si>
    <t>20" FILTER HOUSING BIG BLUE TYPE HB2B BLUE SUMP WITH BLUE HEAD 1"BSP/BRASS PRV. VALVE</t>
  </si>
  <si>
    <t>20" FILTER HOUSING BIG BLUE TYPE HB2B BLUE SUMP WITH BLUE HEAD 1" BSP/BRASS PRV. VALVE, BRACKET, WRENCH, PRESSURE GAUGE</t>
  </si>
  <si>
    <t>HOUSING FOR RO MEMBRANE 2 O-RINGS, 3 X 1/8" NPT - 2012</t>
  </si>
  <si>
    <t>HOUSING FOR RO MEMBRANE - IN 3/8 X 1/4 OUT - 3012</t>
  </si>
  <si>
    <t>BRASS FILTER STRAINER VALVE - TEMP. CONTR. 1/2" FIP</t>
  </si>
  <si>
    <t>BRASS FILTER STRAINER VALVE - TEMP. CONTR. 3/4" FIP</t>
  </si>
  <si>
    <t>BRASS FILTER STRAINER VALVE - TEMP. CONTR. 1" FIP</t>
  </si>
  <si>
    <t>BRASS FILTER, WITH 100 MIC CARTRIDGE, FIP 1/2" BSP</t>
  </si>
  <si>
    <t>BRASS FILTER, WITH 100 MIC CARTRIDGE, FIP 3/4" BSP</t>
  </si>
  <si>
    <t>BRASS FILTER, WITH 100 MIC CARTRIDGE, FIP 1" BSP</t>
  </si>
  <si>
    <t>MELT-BLOWN PP CARTRIDGE - 1 MIC., 4 7/8" X 2 1/2"</t>
  </si>
  <si>
    <t>MELT-BLOWN PP CARTRIDGE - 5 MIC., 4 7/8" X 2 1/2"</t>
  </si>
  <si>
    <t>MELT-BLOWN PP CARTRIDGE - 20 MIC., 4 7/8" X 2 1/2"</t>
  </si>
  <si>
    <t>MELT-BLOWN PP CARTRIDGE - 50 MIC., 4 7/8" X 2 1/2"</t>
  </si>
  <si>
    <t>MELT-BLOWN PP CARTRIDGE - 1 MIC., 9 7/8" X 2 1/2"</t>
  </si>
  <si>
    <t>MELT-BLOWN PP CARTRIDGE - 5 MIC., 9 7/8" X 2 1/2"</t>
  </si>
  <si>
    <t>MELT-BLOWN PP CARTRIDGE - 10 MIC., 9 7/8" X 2 1/2"</t>
  </si>
  <si>
    <t>MELT-BLOWN PP CARTRIDGE - 20 MIC., 9 7/8" X 2 1/2"</t>
  </si>
  <si>
    <t>MELT-BLOWN PP CARTRIDGE - 50 MIC., 9 7/8" X 2 1/2"</t>
  </si>
  <si>
    <t>MELT-BLOWN PP CARTRIDGE, LONG TYPE - 1 MIC., 20" X 2 1/2"</t>
  </si>
  <si>
    <t>MELT-BLOWN PP CARTRIDGE, LONG TYPE - 5 MIC., 20" X 2 1/2"</t>
  </si>
  <si>
    <t>MELT-BLOWN PP CARTRIDGE, LONG TYPE - 20 MIC., 20" X 2 1/2"</t>
  </si>
  <si>
    <t>MELT-BLOWN PP CARTRIDGE, LONG TYPE - 50 MIC., 20" X 2 1/2"</t>
  </si>
  <si>
    <t>MELT-BLOWN PP CARTRIDGE, LONG TYPE - 5 MIC., 30" X 2 1/2"</t>
  </si>
  <si>
    <t>MELT-BLOWN PP CARTRIDGE, LONG TYPE - 20 MIC., 30" X 2 1/2"</t>
  </si>
  <si>
    <t>MELT-BLOWN PP CARTRIDGE, LONG TYPE - 5 MIC., 40" X 2 1/2"</t>
  </si>
  <si>
    <t>MELT-BLOWN PP CARTRIDGE, LONG TYPE - 20 MIC., 40" X 2 1/2"</t>
  </si>
  <si>
    <t>MELT-BLOWN PP CARTRIDGE FOR BB - 1 MIC., 9 7/8" X 4 1/2"</t>
  </si>
  <si>
    <t>MELT-BLOWN PP CARTRIDGE FOR BB - 5 MIC., 9 7/8" X 4 1/2"</t>
  </si>
  <si>
    <t>MELT-BLOWN PP CARTRIDGE FOR BB - 20 MIC., 9 7/8" X 4 1/2"</t>
  </si>
  <si>
    <t>MELT-BLOWN PP CARTRIDGE FOR BB - 50 MIC., 9 7/8" X 4 1/2"</t>
  </si>
  <si>
    <t>MELT-BLOWN PP CARTRIDGE FOR BB - 1 MIC., 20" X 4 1/2"</t>
  </si>
  <si>
    <t>MELT-BLOWN PP CARTRIDGE FOR BB - 5 MIC., 20" X 4 1/2"</t>
  </si>
  <si>
    <t>MELT-BLOWN PP CARTRIDGE FOR BB - 20 MIC., 20" X 4 1/2"</t>
  </si>
  <si>
    <t>MELT-BLOWN PP CARTRIDGE FOR BB - 50 MIC., 20" X 4 1/2"</t>
  </si>
  <si>
    <t>MELT-BLOWN BACTERIOSTATIC PP CARTRIDGE - 5 MIC., 9 7/8" X 2 1/2"</t>
  </si>
  <si>
    <t>MELT-BLOWN BACTERIOSTATIC PP CARTRIDGE - 20 MIC., 9 7/8" X 2 1/2"</t>
  </si>
  <si>
    <t>MELT-BLOWN BACTERIOSTATIC PP CARTRIDGE, LONG TYPE - 5 MIC., 20" X 2 1/2"</t>
  </si>
  <si>
    <t>MELT-BLOWN BACTERIOSTATIC PP CARTRIDGE, LONG TYPE - 20 MIC., 20" X 2 1/2"</t>
  </si>
  <si>
    <t>IN-LINE 5 MIC. SEDIMENT CARTRIDGE - 6" X 2", 1/4" NPT</t>
  </si>
  <si>
    <t>IN-LINE 5 MIC. SEDIMENT CARTRIDGE - 10" X 2", 1/4" NPT</t>
  </si>
  <si>
    <t>IN-LINE 5 MIC. SEDIMENT CARTRIDGE - 10" X 2", 1/4" QC</t>
  </si>
  <si>
    <t>IN-LINE 5 MIC. SEDIMENT CARTRIDGE - 12" X 2 1/2", 1/4" NPT</t>
  </si>
  <si>
    <t>IN-LINE 20 MIC. SEDIMENT CARTRIDGE - 12" X 2 1/2", 1/4" NPT</t>
  </si>
  <si>
    <t>IN-LINE 5 MIC. SEDIMENT BACTERIOSTATIC CARTRIDGE - 12" X 2 1/2", 1/4" NPT</t>
  </si>
  <si>
    <t>IN-LINE 1 MIC. SEDIMENT CARTRIDGE - 12" X 2 1/2", 1/4" PUSH IN QUICK MALE</t>
  </si>
  <si>
    <t>IN-LINE 20 MIC. SEDIMENT CARTRIDGE - 12" X 2 1/2", 1/4" PUSH IN QUICK MALE</t>
  </si>
  <si>
    <t>TWIST BN1 QUICK CONNECT ON-OFF FILTER SEDIMENT CARTRIDGE - 12" X 2 1/2" 1 MIC.</t>
  </si>
  <si>
    <t>PP YARN SEDIMENT FILTER CARTRIDGE - 1 MIC., 9 7/8" X 2 1/2"</t>
  </si>
  <si>
    <t>PP YARN SEDIMENT FILTER CARTRIDGE - 5 MIC., 9 7/8" X 2 1/2"</t>
  </si>
  <si>
    <t>PP YARN SEDIMENT FILTER CARTRIDGE - 10 MIC.,9 7/8" X 2 1/2"</t>
  </si>
  <si>
    <t>PP YARN SEDIMENT FILTER CARTRIDGE - 20 MIC., 9 7/8" X 2 1/2"</t>
  </si>
  <si>
    <t>PP YARN SEDIMENT FILTER CARTRIDGE - 50 MIC., 9 7/8" X 2 1/2"</t>
  </si>
  <si>
    <t>PP YARN SEDIMENT FILTER CARTRIDGE - 100 MIC., 9 7/8" X 2 1/2"</t>
  </si>
  <si>
    <t>PP YARN SEDIMENT FILTER CARTRIDGE, LONG TYPE - 1 MIC., 20" X 2 1/2"</t>
  </si>
  <si>
    <t>PP YARN SEDIMENT FILTER CARTRIDGE, LONG TYPE - 5 MIC., 20" X 2 1/2"</t>
  </si>
  <si>
    <t>PP YARN SEDIMENT FILTER CARTRIDGE, LONG TYPE - 10 MIC., 20" X 2 1/2"</t>
  </si>
  <si>
    <t>PP YARN SEDIMENT FILTER CARTRIDGE, LONG TYPE - 20 MIC., 20" X 2 1/2"</t>
  </si>
  <si>
    <t>PP YARN SEDIMENT FILTER CARTRIDGE, LONG TYPE - 50 MIC., 20" X 2 1/2"</t>
  </si>
  <si>
    <t>PP YARN SEDIMENT FILTER CARTRIDGE, LONG TYPE - 100 MIC., 20" X 2 1/2"</t>
  </si>
  <si>
    <t>PP YARN SEDIMENT FILTER CARTRIDGE - 5 MIC., 30" X 2 1/2"</t>
  </si>
  <si>
    <t>PP YARN SEDIMENT FILTER CARTRIDGE - 20 MIC., 30" X 2 1/2"</t>
  </si>
  <si>
    <t>PP YARN SEDIMENT FILTER CARTRIDGE - 5 MIC., 40" X 2 1/2"</t>
  </si>
  <si>
    <t>PP YARN SEDIMENT FILTER CARTRIDGE - 20 MIC., 40" X 2 1/2"</t>
  </si>
  <si>
    <t>PP YARN SEDIMENT FILTER CARTRIDGE FOR BB - 5 MIC., 9 7/8" X 4 1/2"</t>
  </si>
  <si>
    <t>PP YARN SEDIMENT FILTER CARTRIDGE FOR BB - 20 MIC., 9 7/8" X 4 1/2"</t>
  </si>
  <si>
    <t>PP YARN SEDIMENT FILTER CARTRIDGE FOR BB - 5 MIC., 20" X 4 1/2"</t>
  </si>
  <si>
    <t>PP YARN SEDIMENT FILTER CARTRIDGE FOR BB - 20 MIC., 20" X 4 1/2"</t>
  </si>
  <si>
    <t>YARN CARTRIDGE, FOR HOT WATER 5 MICR. (UP TO 93C) - 9 7/8" X 2 1/2"</t>
  </si>
  <si>
    <t>PLEATED FILTER CARTRIDGE - 5 MIC., 9 7/8" X 2 1/2"</t>
  </si>
  <si>
    <t>PLEATED FILTER CARTRIDGE - 10 MIC., 9 7/8" X 2 1/2"</t>
  </si>
  <si>
    <t>PLEATED FILTER CARTRIDGE - 20 MIC., 9 7/8" X 2 1/2"</t>
  </si>
  <si>
    <t>PLEATED FILTER CARTRIDGE - 5 MIC., 20" X 2 1/2"</t>
  </si>
  <si>
    <t>PLEATED FILTER CARTRIDGE - 20 MIC., 20" X 2 1/2"</t>
  </si>
  <si>
    <t>PLEATED FILTER CARTRIDGE - 5 MIC., 9 7/8" X 4 1/2" BB10</t>
  </si>
  <si>
    <t>PLEATED FILTER CARTRIDGE - 20 MIC., 9 7/8" X 4 1/2" BB20</t>
  </si>
  <si>
    <t>PLEATED FILTER CARTRIDGE - 5 MIC., 20" X 4 1/2" BB20</t>
  </si>
  <si>
    <t>PLEATED FILTER CARTRIDGE - 20 MIC., 20" X 4 1/2" BB10</t>
  </si>
  <si>
    <t>MULTI USE SEDIMENT FILTER CARTRIDGE, NYLON SCREEN - 50 MIC., 9 7/8" X 2 1/2"</t>
  </si>
  <si>
    <t>MULTI USE SEDIMENT FILTER CARTRIDGE, NYLON SCREEN - 100 MIC., 9 7/8" X 2 1/2"</t>
  </si>
  <si>
    <t>MULTI USE SEDIMENT FILTER CARTRIDGE, NYLON SCREEN - 150 MIC., 9 7/8" X 2 1/2"</t>
  </si>
  <si>
    <t>CERAMIC CARTRIDGE - 9 7/8" X 2 1/2"</t>
  </si>
  <si>
    <t>CERAMIC-CARBON CARTRIDGE - 9 7/8" X 2 1/2"</t>
  </si>
  <si>
    <t>IN-LINE ULTRAFILTRATION MEMBRANE CARTRIDGE, TRANSPARENT HOUSING, 10" X 2", 1/4" NPT</t>
  </si>
  <si>
    <t>IN-LINE ULTRAFILTRATION MEMBRANE CARTRIDGE, WHITE HOUSING - 12" X 2 1/2", 1/4" NPT</t>
  </si>
  <si>
    <t>TWIST BN1 QUICK CONNECT ON-OFF ULTRAFILTRATION MAMBRANE CARTRIDGE, 12" X 2 1/2"</t>
  </si>
  <si>
    <t>9 7/8" X2 1/2" CARTRIDGE SINGLE OPEN END NYLON NET SEDIMENT 100 MIC. WITH UF MEMBRANE 0.01 MIC.</t>
  </si>
  <si>
    <t>9 7/8" X2 1/2" CARTRIDGE SINGLE OPEN END NYLON NET SEDIMENT 100 MIC. WITH UF MEMBRANE 0.01 MIC., SILICONE GASKET</t>
  </si>
  <si>
    <t>GRANULAR ACTIVATED CARBON CARTRIDGE - 9 7/8'' X 2 1/2''</t>
  </si>
  <si>
    <t>GRANULAR ACTIVATED CARBON CARTRIDGE - 20'' X 2 1/2''</t>
  </si>
  <si>
    <t>GRANULAR ACTIVATED CARBON CARTRIDGE - 9 7/8'' X 4 1/2'' BB10</t>
  </si>
  <si>
    <t>GRANULAR ACTIVATED CARBON CARTRIDGE - 20'' X 4 1/2'' BB20</t>
  </si>
  <si>
    <t>2-STAGE SEDIMENT AND GRANULAR ACTIVATED CARBON CARTRIDGE - 9 7/8'' X 2 1/2''</t>
  </si>
  <si>
    <t>GRANULAR COCONUT SHELL CARBON CARTRIDGE - 4 7/8'' X 2 1/2''</t>
  </si>
  <si>
    <t>GRANULAR COCONUT SHELL CARBON CARTRIDGE - 9 7/8'' X 2 1/2''</t>
  </si>
  <si>
    <t>GRANULAR COCONUT SHELL CARBON CARTRIDGE - 20'' X 2 1/2''</t>
  </si>
  <si>
    <t>GRANULAR COCONUT SHELL CARBON CARTRIDGE - 9 7/8'' X 4 1/2'' BB10</t>
  </si>
  <si>
    <t>GRANULAR COCONUT SHELL CARBON CARTRIDGE - 20'' X 4 1/2'' BB20</t>
  </si>
  <si>
    <t>2-STAGE SEDIMENT AND GRANULAR COCONUT SHELL CARBON CARTRIDGE - 9 7/8'' X 2 1/2''</t>
  </si>
  <si>
    <t>IN-LINE COCONUT SHELL GAC CARTRIDGE - 6" X 2", 1/4'' NPT</t>
  </si>
  <si>
    <t>IN-LINE COCONUT SHELL GAC CARTRIDGE - 10" X 2", 1/4'' NPT</t>
  </si>
  <si>
    <t>IN-LINE COCONUT SHELL GAC CARTRIDGE - 10" X 2", 1/4'' QC</t>
  </si>
  <si>
    <t>IN-LINE COCONUT SHELL GAC CARTRIDGE - 12" X 2 1/2", 1/4" NPT</t>
  </si>
  <si>
    <t>IN-LINE COCONUT SHELL GAC 12" X 2 1/2", 1/4" PUSH IN QUICK MALE</t>
  </si>
  <si>
    <t>IN-LINE COCONUT SHELL GAC CARTRIDGE, WITH BACTERIOSTATIC PROPERT - 11" X 2", 1/4'' NPT</t>
  </si>
  <si>
    <t>GRANULAR COCONUT SHELL CARBON WITH KDF CARTRIDGE - 4 7/8'' X 2 1/2''</t>
  </si>
  <si>
    <t>GRANULAR COCONUT SHELL CARBON WITH KDF CARTRIDGE - 9 7/8'' X 4 1/2''</t>
  </si>
  <si>
    <t>GRANULAR COCONUT SHEL CARBON WITH KDF CARTRIDGE - 20'' X 2 1/2''</t>
  </si>
  <si>
    <t>GRANULAR COCONUT SHELL CARBON WITH KDF CARTRIDGE - 9 7/8'' X 4 1/2'' BB10</t>
  </si>
  <si>
    <t>GRANULAR COCONUT SHELL CARBON WITH KDF CARTRIDGE, 20'' X 4 1/2'' BB20</t>
  </si>
  <si>
    <t>2 STAGE SEDIMENT AND GRANULAR COCONUT SHELL CARBON WITH KDF CARTRIDGE - 9 7/8'' X 2 1/2''</t>
  </si>
  <si>
    <t>GRANULAR COCONUT SHELL CARBON WITH KDF AND RESIN CARTRIDGE, 9 7/8'' X 4 1/2''</t>
  </si>
  <si>
    <t>GRANULAR COCONUT SHELL CARBON WITH KDF AND RESIN CARTRIDGE - 9 7/8'' X 4 1/2''</t>
  </si>
  <si>
    <t>IN-LINE COCONUT SHELL GAC CARTRIDGE, WITH KDF - 12" X 2 1/2", 1/4'' NPT</t>
  </si>
  <si>
    <t>IN-LINE COCONUT SHELL GAC WITH KDF - 12" X 2 1/2", 1/4" PUSH IN QUICK MALE</t>
  </si>
  <si>
    <t>CARBON BLOCK CARTRIDGE, WHITE SERIES - 4 7/8" X 2 1/2"</t>
  </si>
  <si>
    <t>CARBON BLOCK CARTRIDGE, WHITE SERIES - 9 7/8" X 2 1/2"</t>
  </si>
  <si>
    <t>CARBON BLOCK CARTRIDGE, WHITE SERIES - 20" X 2 1/2" LONG TYPE</t>
  </si>
  <si>
    <t>CARBON BLOCK CARTRIDGE, WHITE SERIES - 9 7/8" X 4 1/2" BB10</t>
  </si>
  <si>
    <t>CARBON BLOCK CARTRIDGE, WHITE SERIES - 20" X 4 1/2" BB20</t>
  </si>
  <si>
    <t>CARBON BLOCK CARTRIDGE, SILVER SERIES, MULTI-MEDIA - 4 7/8'' X 2 1/2''</t>
  </si>
  <si>
    <t>CARBON BLOCK CARTRIDGE, SILVER SERIES, MULTI-MEDIA - 9 7/8" X 2 1/2"</t>
  </si>
  <si>
    <t>CARBON BLOCK CARTRIDGE, SILVER SERIES, MULTI-MEDIA CARTRIDGE - 20'' X 2 1/2'' LONG TYPE</t>
  </si>
  <si>
    <t>CARBON BLOCK CARTRIDGE, SILVER SERIES, MULTI-MEDIA - 9 7/8'' X 4 1/2'' BB10</t>
  </si>
  <si>
    <t>CARBON BLOCK CARTRIDGE, SILVER SERIES, MULTI-MEDIA - 20'' X 4 1/2'' BB20</t>
  </si>
  <si>
    <t>CARBON BLOCK CARTRIDGE, GOLD SERIES - 4 7/8'' X 2 1/2''</t>
  </si>
  <si>
    <t>CARBON BLOCK CARTRIDGE, GOLD SERIES - 9 7/8" X 2 1/2"</t>
  </si>
  <si>
    <t>CARBON BLOCK CARTRIDGE, GOLD SERIES - 20" X 2 1/2" LONG TYPE</t>
  </si>
  <si>
    <t>CARBON BLOCK CARTRIDGE, GOLD SERIES - 9 7/8" X 4 1/2" BB10</t>
  </si>
  <si>
    <t>CARBON BLOCK CARTRIDGE, GOLD SERIES - 20" X 4 1/2" BB20</t>
  </si>
  <si>
    <t>CARBON BLOCK CARTRIDGE, ACTIVATED FRUIT SHEL - 4 7/8" X 2 1/2"</t>
  </si>
  <si>
    <t>ACTIVATED FRUIT SHELL CARBON BLOCK - 9 7/8" X 2 1/2"</t>
  </si>
  <si>
    <t>CARBON BLOCK CARTRIDGE, ACTIVATED FRUIT SHEL - 20" X 2 1/2" LONG TYPE</t>
  </si>
  <si>
    <t>CARBON BLOCK CARTRIDGE, ACTIVATED FRUIT SHELL - 9 7/8'' X 4 1/2'' BB10</t>
  </si>
  <si>
    <t>CARBON BLOCK CARTRIDGE, ACTIVATED FRUIT SHELL - 20'' X 4 1/2'' BB20</t>
  </si>
  <si>
    <t>MELT-BLOWN BACTERIOSTATIC PP CARTRIDGE - 5 MIC. WITH ACTIVATE CARBON BLOCK, 9 7/8" X 2 1/2"</t>
  </si>
  <si>
    <t>IN-LINE CARBON BLOK, SILVER SERIES, MULTI-MEDIA IN WHITE HOUSING CARTRIDGE - 12" X 2 1/2", 1/4" NPT</t>
  </si>
  <si>
    <t>TWIST BN1 QUICK CONNECT ON-OFF CARBON BLOCK MULTI-MEDIA CARTRIDGE - 12" X 2 1/2"</t>
  </si>
  <si>
    <t>SCALE REDUCTION CARTRIDGE WITH COCONUT SHELL ACTIVATED CARBON - 4 7/8" X 2 1/2"</t>
  </si>
  <si>
    <t>SCALE REDUCTION CARTRIDGE WITH COCONUT SHELL ACTIVATED CARBON - 9 7/8" X 2 1/2"</t>
  </si>
  <si>
    <t>SCALE REDUCTION CARTRIDGE WITH COCONUT SHELL ACTIVATED CARBON - 10" X 4 1/2" BB10</t>
  </si>
  <si>
    <t>SCALE REDUCTION CARTRIDGE WITH COCONUT SHELL ACTIVATED CARBON - 20" X 4 1/2" BB20</t>
  </si>
  <si>
    <t>SCALE REDUCTION CARTRIDGE, CLEAR HOUSING 9 7/8" X 2 1/2"</t>
  </si>
  <si>
    <t>SCALE REDUCTION CARTRIDGE WITH COCONUT SHELL ACTIVATED CARBON, IN CLEAR HOUSING - 9 7/8" X 2 1/2"</t>
  </si>
  <si>
    <t>SCALE REDUCTION CARTRIDGE, WHITE HOUSING - 9 7/8" X 2 1/2"</t>
  </si>
  <si>
    <t>SCALE REDUCTION CARTRIDGE - 20" X 2 1/2"</t>
  </si>
  <si>
    <t>SCALE REDUCTION CARTRIDGE - 9 7/8" X 4 1/2" BB10</t>
  </si>
  <si>
    <t>SCALE REDUCTION CARTRIDGE - 20" X 4 1/2" BB20</t>
  </si>
  <si>
    <t>SOFTENING CARTRIDGE - 4 7/8" X 2 1/2"</t>
  </si>
  <si>
    <t>SOFTENING CARTRIDGE - 9 7/8" X 2 1/2"</t>
  </si>
  <si>
    <t>SOFTENING CARTRIDGE, TYPE LONG - 20" X 2 1/2"</t>
  </si>
  <si>
    <t>SOFTENING CARTRIDGE - 9 7/8" X 4 1/2" BB10</t>
  </si>
  <si>
    <t>SOFTENING CARTRIDGE - 20'' X 4 1/2'' BB20</t>
  </si>
  <si>
    <t>SEDIMENT-SOFTENING CARTRIDGE - 9 7/8 X 2 1/2"</t>
  </si>
  <si>
    <t>SOFTENING AND IRON REMOVING CARTRIDGE - 9 7/8" X 2 1/2"</t>
  </si>
  <si>
    <t>IN-LINE COCONUT SHELL GAC / SCALE REDUCTION CARTRIDGE - 10" X 2" 1/4" NPT</t>
  </si>
  <si>
    <t>IN-LINE SOFTENING CARTRIDGE - 10" X 2", 1/4" NPT</t>
  </si>
  <si>
    <t>IN-LINE SOFTENING CARTRIDGE - 10" X 2", 1/4" QC</t>
  </si>
  <si>
    <t>IN-LINE SOFTENING CARTRIDGE - 12" X 2 1/2", 1/4" NPT</t>
  </si>
  <si>
    <t>TWIST BN1 QUICK CONNECT ON-OFF FILTER WATER SOFTENING AND IRON REDUCING CARTRIDGE, 12" X 2 1/2"</t>
  </si>
  <si>
    <t>IRON REDUCING CARTRIDGE - 4 7/8" X 2 1/2"</t>
  </si>
  <si>
    <t>IRON REDUCING CARTRIDGE - 9 7/8" X 2 1/2"</t>
  </si>
  <si>
    <t>IRON REDUCING CARTRIDGE - 20" X 2 1/2"</t>
  </si>
  <si>
    <t>IRON REDUCING CARTRIDGE - 9 7/8'' X 4 1/2'' BB10</t>
  </si>
  <si>
    <t>IRON REDUCING CARTRIDGE - 20" X 4 1/2" BB20</t>
  </si>
  <si>
    <t>IN LINE SOFTENING AND IRON REDUCING CARTRIDGE - 10" X 2", 1/4" NPT</t>
  </si>
  <si>
    <t>IN-LINE SOFTENING AND IRON REDUCING CARTRIDGE - 12" X 2 1/2", 1/4" PUSH IN QUICK MALE</t>
  </si>
  <si>
    <t>IN-LINE DEIONIZATION CARTRIDGE - 10" X 2", 1/4" NPT</t>
  </si>
  <si>
    <t>IN-LINE DEIONIZATION CARTRIDGE - 12" X 2 1/2", 1/4" NPT</t>
  </si>
  <si>
    <t>IN-LINE MINERALIZING CARTRIDGE - 10" X 2", 1/4" NPT</t>
  </si>
  <si>
    <t>IN-LINE MINERALIZING CARTRIDGE - 10" X 2" 1/4" QC</t>
  </si>
  <si>
    <t>IN-LINE PH+ AND MINERALIZATION CARTRIDGE, IN TRANSPARENT HOUSING - 11" X 2", 1/4" NPT</t>
  </si>
  <si>
    <t>TWIST BN1 QUICK CONNECT ON-OFF MINERALIZING CARTRIDGE - 12" X 2 1/2"</t>
  </si>
  <si>
    <t>IN-LINE NEGATIVE ION CARTRIDGE, IN TRANSPARENT HOUSING - 11" X 2", 1/4" NPT</t>
  </si>
  <si>
    <t>IN-LINE ALKALIZER CARTRIDGE, IN TRANSPARENT HOUSING - 11" X 2", 1/4" NPT</t>
  </si>
  <si>
    <t>SET OF 4 IN-LINE CARTRIDGES FOR EXCITO-ST: AIPRO-20M-AQ, AISTRO-L-AQ, AICRO-L4-AQ, AIPRO-1M-AQ</t>
  </si>
  <si>
    <t>SET OF 4 IN-LINE CARTRIDGES FOR EXCITO STANDARD: AIPRO-20M-AQ, AIPRO-1M-AQ, AICRO-L4-AQ, AICRO-L-AQ</t>
  </si>
  <si>
    <t>SET OF 4 IN-LINE CARTRIDGES FOR EXCITO SYSTEM (CHLORINE REMOVING): AIPRO-20M-AQ, AIPRO-3-L-AQ, AICRO-L4-AQ, AICRO-L-AQ</t>
  </si>
  <si>
    <t>SET OF 3 IN-LINE CARTRIDGES FOR EXCITO STANDARD: AIPRO-20M-AQ, AIPRO-3-L-AQ, AICRO-L4-AQ</t>
  </si>
  <si>
    <t>SET OF 4 IN-LINE CARTRIDGES FOR EXCITO-B SYSTEM: AIPRO-20M-QM, AISTRO-2-QM, AICRO-3-QM, AICRO-4-QM</t>
  </si>
  <si>
    <t>SET OF 3 CARTRIDGES FOR SYSTEM FP3-K1: FCPS5, FCCST2, FCCBKDF</t>
  </si>
  <si>
    <t>SET OF 3 IN-LINE CARTRIDGES FOR EXCITO: AIPRO-1M-AQ, AICRO-L-AQ, FCCBL-S-L-AQ</t>
  </si>
  <si>
    <t>SET OF 3 CARTRIDGES FOR SYSTEM FP3: FCPS5, FCCBL, FCPS20</t>
  </si>
  <si>
    <t>SET OF CARTRIDGES FOR RX-AFRO3-AQ SYSTEM: AICRO, AIPRO</t>
  </si>
  <si>
    <t>REUSABLE IN-LINE EMPTY TRANSPARENT HOUSING CARTRIDGE - 12" X 2 1/2", 1/4" NPT</t>
  </si>
  <si>
    <t>EMPTY CLEAR CARTRIDGE CASING - 9 7/8 X 2 1/2"</t>
  </si>
  <si>
    <t>IN-LINE EMPTY CARTRIDGE - 10" X 2", 1/4'' NPT</t>
  </si>
  <si>
    <t>TWIST BN1 QUICK CONNECT ON-OFF RO MEMBRANE 70 GPD CARTRIDGE, 12" X 2 1/2"</t>
  </si>
  <si>
    <t>RO MEMBRANE AQUAFILTER 50 GPD 2012</t>
  </si>
  <si>
    <t>RO MEMBRANE AQUAFILTER 75 GPD 2012</t>
  </si>
  <si>
    <t>RO MEMBRANE AQUAFILTER 100 GPD 2012</t>
  </si>
  <si>
    <t>RO MEMBRANE AQUAFILTER 200 GPD 2012</t>
  </si>
  <si>
    <t>MEMBRANE AQUAFILTER, 300 GPD 2012</t>
  </si>
  <si>
    <t>RO MEMBRANE AQUAFILTER 200GPD 3012</t>
  </si>
  <si>
    <t>RO MEMBRANE AQUAFILTER 300 GPD 3012</t>
  </si>
  <si>
    <t>FAUCET FILTER WITH COCONUT SHELL CARBON CARTRIDGE COMPLETE SET.</t>
  </si>
  <si>
    <t>FAUCET FILTER WITH ULTRAFILTRATION MEMBRANE (UF) AND COCONUT SHELL CARBON CARTRIDGE COMPLETE SET.</t>
  </si>
  <si>
    <t>CARBON CARTRIDGE FOR FAUCET FH2018-2-AQ OR FH2018-1-AQ</t>
  </si>
  <si>
    <t>2-STAGE COUNTERTOP FILTER WITH FAUCET, FCCA-STO (2-STAGE CARTRIDGE), TUBING, CONNECTOR</t>
  </si>
  <si>
    <t>2-STAGE COUNTERTOP SYSTEM WITH FAUCET, FCPS20, FCCBL, TUBING, CONNECTOR</t>
  </si>
  <si>
    <t xml:space="preserve">3-STAGE UNDER COUNTER FILTRATION SYSTEM WITH F5, FT06, FCPS20, FCPS5, FCCBL_x000D_
</t>
  </si>
  <si>
    <t>3-STAGE UNDER COUNTER FILTRATION SYSTEM WITH F17, FT06, FCPS5, FCCST2, FCCBKDF</t>
  </si>
  <si>
    <t>3-STAGE UNDER COUNTER FILTRATION SYSTEM WITH F5, FT06-P, FCPS5, FCCST2, FCCBKDF, CENT. DISC</t>
  </si>
  <si>
    <t>4-STAGE UNDER COUNTER FILTRATION SYSTEM WITH UF MEMBRANE, F17, FT06, FCPS5, FCCST2, FCCBKDF</t>
  </si>
  <si>
    <t>4-STAGE UNDER COUNTER FILTRATION SYSTEM WITH UF MEMBRANE, F5, FT06-P, FCPS5, FCCST2, FCCBKDF, CENT. DISC</t>
  </si>
  <si>
    <t>TWO STAGES SYSTEM, 10" BB TYPE ON FREE STANDING METAL FRAME-WHITE, BLUE HEAD, BLUE SUMPS, WRENCH, 2 X BAC. CENT. RINGS, 2 X GAUGE,</t>
  </si>
  <si>
    <t>THREE STAGES SYSTEM, 10" BB TYPE ON FREE STANDING METAL FRAME-WHITE, BLUE HEAD, BLUE SUMPS, WRENCH, 3 X BAC. CENT. RINGS, 2 X GAUGE</t>
  </si>
  <si>
    <t>TWO STAGES SYSTEM, 20" BB TYPE ON FREE STANDING METAL FRAME-WHITE, BLUE HEAD, BLUE SUMPS, WRENCH, 2 X BAC. CENT. RINGS, 2 X GAUGE</t>
  </si>
  <si>
    <t>THREE STAGES SYSTEM, 20" BB TYPE ON FREE STANDING METAL FRAME-WHITE, BLUE HEAD, BLUE SUMPS, WRENCH, 3 X BAC. CENT. RINGS, 2 X GAUGE</t>
  </si>
  <si>
    <t>2-STAGE FILTRATION SYSTEM H10D, CLEAR SUMP WITH BLUE HEAD 1/4" NPT, BRACKET, WRENCH, CENT. DISC</t>
  </si>
  <si>
    <t>2-STAGE FILTRATION SYSTEM H10D, CLEAR SUMP WITH BLUE HEAD 3/8" NPT, BRACKET, WRENCH, CENT. DISC</t>
  </si>
  <si>
    <t>2-STAGE FILTRATION SYSTEM H10D, CLEAR SUMP WITH BLUE HEAD 1/2" BSP, BRACKET, WRENCH, CENT. DISC</t>
  </si>
  <si>
    <t>2-STAGE FILTRATION SYSTEM H10D, CLEAR SUMP WITH BLUE HEAD 3/4" BSP, BRACKET, WRENCH, CENT. DISC</t>
  </si>
  <si>
    <t>2-STAGE FILTRATION SYSTEM H10D, BLUE SUMP WITH BLUE HEAD 1/4" NPT, BRACKET, WRENCH, CENT. DISC</t>
  </si>
  <si>
    <t>2-STAGE FILTRATION SYSTEM H10D, BLUE SUMP WITH BLUE HEAD 3/8" NPT, BRACKET, WRENCH, CENT. DISC</t>
  </si>
  <si>
    <t>2-STAGE FILTRATION SYSTEM H10D, BLUE SUMP WITH BLUE HEAD 1/2" BSP, BRACKET, WRENCH, CENT. DISC</t>
  </si>
  <si>
    <t>2-STAGE FILTRATION SYSTEM H10D, BLUE WITH BLUE HEAD 3/4" BSP, BRACKET, WRENCH, CENT. DISC</t>
  </si>
  <si>
    <t>3-STAGE FILTRATION SYSTEM H10D, CLEAR SUMP WITH BLUE HEAD 1/4" NPT, BRACKET, WRENCH, CENT. DISC</t>
  </si>
  <si>
    <t>3-STAGE FILTRATION SYSTEM H10D, CLEAR SUMP WITH BLUE HEAD 3/8" NPT, BRACKET, WRENCH, CENT. DISC</t>
  </si>
  <si>
    <t>3-STAGE FILTRATION SYSTEM H10D, CLEAR SUMP WITH BLUE HEAD 1/2" BSP, BRACKET, WRENCH, CENT. DISC</t>
  </si>
  <si>
    <t>3-STAGE FILTRATION SYSTEM H10D, CLEAR SUMP WITH BLUE HEAD 3/4" BSP, BRACKET, WRENCH, CENT. DISC</t>
  </si>
  <si>
    <t>3-STAGE FILTRATION SYSTEM H10D, BLUE SUMP WITH BLUE HEAD 1/4 NPT, BRACKET, WRENCH, CENT. DISC</t>
  </si>
  <si>
    <t>3-STAGE FILTRATION SYSTEM H10D, BLUE SUMP WITH BLUE HEAD 3/8" NPT, BRACKET, WRENCH, CENT. DISC</t>
  </si>
  <si>
    <t>3-STAGE FILTRATION SYSTEM H10D, BLUE SUMP WITH BLUE HEAD 1/2" BSP, BRACKET, WRENCH, CENT. DISC</t>
  </si>
  <si>
    <t>3-STAGE FILTRATION SYSTEM H10D, BLUE SUMP WITH BLUE HEAD 3/4" BSP, BRACKET, WRENCH, CENT. DISC</t>
  </si>
  <si>
    <t>2-STAGE FILTRATION SYSTEM H10L, CLEAR SUMP WITH BLUE HEAD 1/2" BSP/BRASS, BRACKET, WRENCH, CENT. DISC.</t>
  </si>
  <si>
    <t>2-STAGE FILTRATION SYSTEM H10L, CLEAR SUMP WITH BLUE HEAD 3/4" BSP/BRASS, BRACKET, WRENCH, CENT. DISC.</t>
  </si>
  <si>
    <t>2-STAGE FILTRATION SYSTEM H10L, CLEAR SUMP WITH BLUE HEAD 1" BSP/BRASS, BRACKET, WRENCH, CENT. DISC.</t>
  </si>
  <si>
    <t>2-STAGE FILTRATION SYSTEM H10L, BLUE SUMP WITH BLUE HEAD 1/2" BSP/BRASS, BRACKET, WRENCH, CENT. DISC</t>
  </si>
  <si>
    <t>2-STAGE FILTRATION SYSTEM H10L, BLUE SUMP WITH BLUE HEAD 3/4" BSP/BRASS, BRACKET, WRENCH, CENT. DISC.</t>
  </si>
  <si>
    <t>2-STAGE FILTRATION SYSTEM H10L, BLUE SUMP WITH BLUE HEAD 1" BSP/BRASS, BRACKET, WRENCH, CENT. DISC.</t>
  </si>
  <si>
    <t>3-STAGE FILTRATION SYSTEM H10L, CLEAR SUMP WITH BLUE HEAD 1/2" BSP/BRASS, BRACKET, WRENCH, CENT. DISC.</t>
  </si>
  <si>
    <t>3-STAGE FILTRATION SYSTEM H10L, CLEAR SUMP WITH BLUE HEAD 3/4" BSP/BRASS, BRACKET, WRENCH, CENT. DISC.</t>
  </si>
  <si>
    <t>3-STAGE FILTRATION SYSTEM H10L, CLEAR SUMP WITH BLUE HEAD 1" BSP/BRASS, BRACKET, WRENCH, CENT. DISC.</t>
  </si>
  <si>
    <t>3-STAGE FILTRATION SYSTEM H10L, BLUE SUMP WITH BLUE HEAD 1/2" BSP/BRASS, BRACKET, WRENCH, CENT. DISC.</t>
  </si>
  <si>
    <t>3-STAGE FILTRATION SYSTEM H10L, BLUE SUMP WITH BLUE HEAD 3/4" BSP/BRASS, BRACKET, WRENCH, CENT. DISC.</t>
  </si>
  <si>
    <t>3-STAGE FILTRATION SYSTEM H10L, BLUE SUMP WITH BLUE HEAD 1" BSP/BRASS, BRACKET, WRENCH, CENT. DISC.</t>
  </si>
  <si>
    <t>2-STAGE FILTRATION SYSTEM H10B, CLEAR SUMP WITH BLUE HEAD 1/2" BSP/BRASS, BRACKET, WRENCH, CENT. DISC</t>
  </si>
  <si>
    <t>2-STAGE FILTRATION SYSTEM H10B, CLEAR SUMP WITH BLUE HEAD 3/4" BSP/BRASS, BRACKET, WRENCH, CENT. DISC</t>
  </si>
  <si>
    <t>2-STAGE FILTRATION SYSTEM H10B, CLEAR SUMP WITH BLUE HEAD 1" BSP/BRASS, BRACKET, WRENCH, CENT. DISC</t>
  </si>
  <si>
    <t>2-STAGE FILTRATION SYSTEM H10B, BLUE SUMP WITH BLUE HEAD 1/2" BSP/BRASS, BRACKET, WRENCH, CENT. DISC</t>
  </si>
  <si>
    <t>2-STAGE FILTRATION SYSTEM H10B, BLUE SUMP WITH BLUE HEAD 3/4" BSP/BRASS, BRACKET, WRENCH, CENT. DISC</t>
  </si>
  <si>
    <t>2-STAGE FILTRATION SYSTEM H10B, BLUE SUMP WITH BLUE HEAD 1" BSP/BRASS, BRACKET, WRENCH, CENT. DISC.</t>
  </si>
  <si>
    <t>3-STAGE FILTRATION SYSTEM H10B, CLEAR SUMP WITH BLUE HEAD 1/2" BSP/BRASS, BRACKET, WRENCH, CENT. DISC</t>
  </si>
  <si>
    <t>3-STAGE FILTRATION SYSTEM H10B, CLEAR SUMP WITH BLUE HEAD 3/4" BSP/BRASS, BRACKET, WRENCH, CENT. DISC</t>
  </si>
  <si>
    <t>3-STAGE FILTRATION SYSTEM H10B, CLEAR SUMP WITH BLUE HEAD 1" BSP/BRASS, BRACKET, WRENCH, CENT. DISC</t>
  </si>
  <si>
    <t>3-STAGE FILTRATION SYSTEM H10B, BLUE SUMP WITH BLUE HEAD 1/2" BSP/BRASS, BRACKET, WRENCH, CENT. DISC</t>
  </si>
  <si>
    <t>3-STAGE FILTRATION SYSTEM H10B, BLUE SUMP WITH BLUE HEAD 3/4" BSP/BRASS, BRACKET, WRENCH, CENT. DISC</t>
  </si>
  <si>
    <t>3-STAGE FILTRATION SYSTEM H10B, BLUE SUMP WITH BLUE HEAD 1" BSP/BRASS, BRACKET, WRENCH, CENT. DISC</t>
  </si>
  <si>
    <t>SHOWER HANDEL FILTER WHITE TYPE 8 WITH CARTRIDGE FCSH-56</t>
  </si>
  <si>
    <t>SHOWER HANDEL FILTER BLACK-MAT RUBBER TYPE 8 WITH CARTRIDGE FCSH-56</t>
  </si>
  <si>
    <t>SHOWER HANDEL FILTER CHROME TYPE 8 WITH CARTRIDGE FCSH-56</t>
  </si>
  <si>
    <t>SET OF 2 FILTRATION CARTRIDGES WITH KDF AND CERAMIC MEDIA FOR HAND-HELD SHOWER FILTER SERIES AS-SHO. SET INCLUDES: 2 X CARTRIDGE.</t>
  </si>
  <si>
    <t>WASHING MACHINE FILTER WITH 3/4" BRASS INSERT</t>
  </si>
  <si>
    <t>REFILL SET FOR WASHING MACHINE FILTER</t>
  </si>
  <si>
    <t>12" X 2 1/2" IN-LINE CART. SOFTENING AND IRON REDUCING WITH COCONUT ACTIVATED CARBON AND KDF, 2X1/4" QM, BOX</t>
  </si>
  <si>
    <t>5 STAGE REVERSE OSMOSIS SYSTEM FT03,FT06,12,QC,75F,F5</t>
  </si>
  <si>
    <t>6 STAGE REVERSE OSMOSIS SYSTEM FT03,FT06,12,QC,75F,F5,AIMRO</t>
  </si>
  <si>
    <t>7 STAGE REVERSE OSMOSIS SYSTEM FT03,FT06,12,QC,75F,F5,AIFIR2000</t>
  </si>
  <si>
    <t>5 STAGE REVERSE OSMOSIS SYSTEM FT06, FT03,15,QC,75F,F17</t>
  </si>
  <si>
    <t>6 STAGE REVERSE OSMOSIS SYSTEM FT06, FT03 15,SZ,75F,F16,AIMRO</t>
  </si>
  <si>
    <t>7 STAGE REVERSE OSMOSIS SYSTEM FT06,FT03,15,QC,75F,F16,AIFIR2000</t>
  </si>
  <si>
    <t>5 STAGE REVERSE OSMOSIS SYSTEM FT03,FT06,12,QC,75F,F5,PUMP</t>
  </si>
  <si>
    <t>6 STAGE REVERSE OSMOSIS SYSTEM FT03,FT06,12,QC,75F,F5,AIMRO,PUMP</t>
  </si>
  <si>
    <t>7 STAGE REVERSE OSMOSIS SYSTEM FT03,FT06,12,QC,75F,F5,AIFIR2000,PUMP</t>
  </si>
  <si>
    <t>ELITE 7 STAGE REVERSE OSMOSIS SYSTEM - WHITE</t>
  </si>
  <si>
    <t>ELITE 7 STAGE REVERSE OSMOSIS SYSTEM WITH PRESSURE GAUGE - WHITE</t>
  </si>
  <si>
    <t>ELITE 7 STAGE REVERSE OSMOSIS SYSTEM WITH PRESSURE GAUGE AND PUMP - WHITE</t>
  </si>
  <si>
    <t>ELITE 7 STAGE REVERSE OSMOSIS SYSTEM - GRAY</t>
  </si>
  <si>
    <t>ELITE 7 STAGE REVERSE OSMOSIS SYSTEM WITH PRESSURE GAUGE - GRAY</t>
  </si>
  <si>
    <t>ELITE 7 STAGE REVERSE OSMOSIS SYSTEM WITH PRESSURE GAUGE AND PUMP - GRAY</t>
  </si>
  <si>
    <t>3 STAGE REVERSE OSMOSIS SYSTEM WITH AIPRO, AICRO AND 75GPD CARTRIDGE</t>
  </si>
  <si>
    <t>5-STAGE FILTRATION SYSTEM EXCITO-B IN COMPACT SLIM CASE, F17, FT06</t>
  </si>
  <si>
    <t>4-STAGE FILTRATION SYSTEM EXCITO-ST IN COMPACT SLIM CASE, F17, FT06</t>
  </si>
  <si>
    <t>FOUR-STAGE RO SYSTEM BASED ON TWIST-TYPE CARTRIDGES</t>
  </si>
  <si>
    <t>DWETS NANO FILTER CARTRIDGE FOR DWETS WATER BOTTLE TYPE DW-BX.</t>
  </si>
  <si>
    <t>DWETS DOUBLE NANO FILTER CARTRIDGE FOR DWETS WATER BOTTLE TYPE DW-BX.</t>
  </si>
  <si>
    <t>DWETS WATER FILTER WITH BOTTLE - RED</t>
  </si>
  <si>
    <t>DWETS WATER FILTER WITH BOTTLE - BLUE</t>
  </si>
  <si>
    <t>DWETS WATER FILTER WITH BOTTLE - GREEN</t>
  </si>
  <si>
    <t>DWETS IN-LINE CARTRIDGE - FOR COMMON BOTTLE THREAD</t>
  </si>
  <si>
    <t>SINGLE PLASTIC BRACKET FOR HOUSING 5" AND 10", HP TYPE - BLUE</t>
  </si>
  <si>
    <t>SINGLE PLASTIC BRACKET FOR HOUSING 5" AND 10", STANDARD TYPE - BLUE</t>
  </si>
  <si>
    <t>SINGLE PLASTIC BRACKET FOR HOUSING 10" BB AND 20" BB, BIG BLUE TYPE - BLUE</t>
  </si>
  <si>
    <t>DOUBLE PLASTIC BRACKET FOR HOUSINGS 10", STANDARD TYPE - WHITE</t>
  </si>
  <si>
    <t>DOUBLE PLASTIC BRACKET FOR HOUSINGS 10", STANDARD TYPE - BLUE</t>
  </si>
  <si>
    <t>TRIPLE PLASTIC BRACKET FOR HOUSINGS 10" - WHITE</t>
  </si>
  <si>
    <t>TRIPLE PLASTIC BRACKET FOR RO SYSTEM AND HOUSINGS 10" WITH PLACE FOR PRV. VALVE - BLUE</t>
  </si>
  <si>
    <t>TRIPLE PLASTIC BRACKET FOR RO SYSTEM AND HOUSINGS 10" WITH 2 1/2" IN-LINE CARTRIDGE HOLDERS - BLUE</t>
  </si>
  <si>
    <t>TRIPLE PLASTIC BRACKET FOR RO SYSTEM WITH PUMP AND HOUSINGS 10" WITH 2 1/2" IN-LINE CARTRIDGE HOLDERS, PLACE FOR PRV. VALVE - WHITE</t>
  </si>
  <si>
    <t>PLASTIC INSERT FOR FXBR3-B BRACKET FOR 2" IN-LINE CARTRIDGE INSTALLATION - WHITE</t>
  </si>
  <si>
    <t>DOUBLE METAL BRACKET FOR HOUSINGS 10" BB AND 20" BB, BIG BLUE TYPE - WHITE</t>
  </si>
  <si>
    <t>TRIPLE METAL BRACKET FOR HOUSINGS 10" BB AND 20" BB, BIG BLUE TYPE - WHITE</t>
  </si>
  <si>
    <t>TRIPLE METAL BRACKET FOR RO SYSTEM WITH PUMP AND HOUSINGS 10" WITH PLACE FOR PRV. VALVE - WHITE</t>
  </si>
  <si>
    <t>BRACKET FOR RO PUMP METAL - WHITE</t>
  </si>
  <si>
    <t>SINGLE WHITE PLASTIC CLIP 2" FOR FILTER</t>
  </si>
  <si>
    <t>SINGLE WHITE PLASTIC CLIP 2 1/2" FOR FILTER</t>
  </si>
  <si>
    <t>SINGLE WHITE PLASTIC CLIP 3" FOR FILTER</t>
  </si>
  <si>
    <t>DOUBLE WHITE PLASTIC CLIP 2" X 2" FOR FILTER</t>
  </si>
  <si>
    <t>DOUBLE WHITE PLASTIC CLIP 2" X 2 1/2" FOR FILTER</t>
  </si>
  <si>
    <t>DOUBLE WHITE PLASTIC CLIP 2 1/2" X 2 1/2" FOR FILTER</t>
  </si>
  <si>
    <t>POLYETHYLENE TUBING 1/4", 300 M ROLL - WHITE</t>
  </si>
  <si>
    <t>POLYETHYLENE TUBING 1/4'', 300 M ROLL - BLUE</t>
  </si>
  <si>
    <t>POLYETHYLENE TUBING 1/4'', 300 M ROLL - RED</t>
  </si>
  <si>
    <t>POLYETHYLENE TUBING 1/4'', 300M ROLL - YELLOW</t>
  </si>
  <si>
    <t>POLYETHYLENE TUBING 3/8'', 150M ROLL - BLUE</t>
  </si>
  <si>
    <t>WRENCH FOR TWO-PART FILTER HOUSING 5" AND 10" TYPE: H10B, H10C, H10J, H10A, H10K, H105</t>
  </si>
  <si>
    <t>WRENCH FOR FILTER HOUSING 5" AND 10" TYPE: H10I</t>
  </si>
  <si>
    <t>WRENCH FOR THREE-PART FILTER HOUSING 5" AND 10" TYPE: H10L</t>
  </si>
  <si>
    <t>WRENCH FOR THREE-PART FILTER HOUSING 10" TYPE: F10NN2PC, F10NN2PC_R, F10NN2PCS, F10NN2PC-V_R F10NN2PC-VS.</t>
  </si>
  <si>
    <t>WRENCH FOR THREE-PART FILTER HOUSING 5" AND 10" TYPE: H05A, H10G, H10G-AB</t>
  </si>
  <si>
    <t>WRENCH FOR FILTER RO MEMBRANE HOUSING YT-25W (HM20)</t>
  </si>
  <si>
    <t>WRENCH FOR TWO-PART FILTER HOUSING 10" BB AND 20 BB, BIH BLUE TYPE: HB1D, HB2D, HB1B, HB2B, HB1C, HB2C</t>
  </si>
  <si>
    <t>SINGLE FAUCET TYPE 5, CHROME PLATED - CERAMIC VALVE - WHITE BOX</t>
  </si>
  <si>
    <t>DOUBLE MODERN FAUCET TYPE 16, CHROME PLATED - TWO HANDELS</t>
  </si>
  <si>
    <t>SINGLE MODERN FAUCET TYPE 17, CHROME PLATED - ONE HANDEL</t>
  </si>
  <si>
    <t>THREE-WAY KITCHEN FAUCED - 1/2" FOR COLD/HOT AND FILTERED WATER - NICKEL MAT BRUSH</t>
  </si>
  <si>
    <t>TRIPLE FAUCET TYPE 18, CONNECTION - 3/8" MAT - BRASS BODY, ZINC HANDLE</t>
  </si>
  <si>
    <t>TRIPLE FAUCET TYPE 21, CONNECTION - 3/8" BLACK PLATED - BRASS BODY, ZINC HANDLE, BLACK SILICON HOSE</t>
  </si>
  <si>
    <t>TRIPLE FAUCET TYPE 20, CONNECTION - 3/8" CHROME PLATED - BRASS BODY, ZINC HANDLE, GRAY SILICON HOSE</t>
  </si>
  <si>
    <t>THREADED FILTER HOUSING CONNECTOR 1/4" NPT MIP X 1/4" NPT MIP</t>
  </si>
  <si>
    <t>THREADED FILTER HOUSING CONNECTOR 1/4" NPT MIP X 1/4" NPT MIP - WITH COLLAR FOR O-RINGS</t>
  </si>
  <si>
    <t>THREADED FILTER HOUSING CONNECTOR 3/4" BSP MIP X 3/4" BSP MIP - WITH COLLAR AND O-RINGS</t>
  </si>
  <si>
    <t>THREADED FILTER HOUSING CONNECTOR 1/2" BSP MIP X 1/2" BSP MIP - WITH COLLAR FOR O-RINGS</t>
  </si>
  <si>
    <t>THREADED FILTER HOUSING CONNECTOR 1" BSP MIP X 1" BSP MIP - WITH COLLAR FOR O-RINGS</t>
  </si>
  <si>
    <t>COUPLING TO CONECT BB CARTRIDGES 4 1/2"</t>
  </si>
  <si>
    <t>BACTERIOSTATIC CENTERING DISC FOR 2 1/2" FILTER CARTRIDGE (BACINIX) - GREEN</t>
  </si>
  <si>
    <t>BACTERIOSTATIC CENTERING DISC FOR 4 1/2" BB TYPE FILTER CARTRIDGE (BACINIX) - GREEN</t>
  </si>
  <si>
    <t>1/2" X 1/2" X 1/4" PLASTIC NIPPLE</t>
  </si>
  <si>
    <t>CONNECTOR - 1/2" FIP X 1/2" MIP X 1/4" MIP - QUICK TUBE</t>
  </si>
  <si>
    <t>BRASS NICKEL PLATED COUPLING 3/8'' MIP X 3/8'' FIP X 1/4'' FIP</t>
  </si>
  <si>
    <t>BRASS CHROME PLATED COUPLING 1/2" MIP X 1/2" FIP X 1/4" FIP</t>
  </si>
  <si>
    <t>T-STYLE BRASS FITTING CHROME COAT. 1/2" MIP X 1/2" FIP X 1/2" FIP</t>
  </si>
  <si>
    <t>BRASS CHROME PLATED COUPLING 3/4''M X 3/4''F</t>
  </si>
  <si>
    <t>BRASS CHROME PLATED COUPLING 1/2" MIP X 1/2" FIP NUT X 1/4" TUBE - QC</t>
  </si>
  <si>
    <t>BRASS CHROME PLATED COUPLING 3/8" MIP X 3/8" FIP NUT X 1/4" TUBE - QC</t>
  </si>
  <si>
    <t>BRASS, NICKEL PLATED BALL VALVE, 1/4˝ NPT MIP X 1/4˝ TUBE HOSE CONNECTION.</t>
  </si>
  <si>
    <t>WATER CONNECTION WITH VALVE 1/2" MALE X 1/2" FEMALE X VALVE TUBE 1/4"</t>
  </si>
  <si>
    <t>WATER CONNECTION WITH VALVE 1/2" MALE X 1/2" FEMALE X VALVE TUBE 3/8"</t>
  </si>
  <si>
    <t>PRESSURE REGULATOR SET WITH VALVE SEWBV1414: 1/4" QC X 1/4" TUBE</t>
  </si>
  <si>
    <t>PRESSURE REGULATOR WITH FT04 AND VALVE SEWBV1414 VALVE: : 1/2" MIP X 1/2" FIP X 1/4" TUBE</t>
  </si>
  <si>
    <t>CHROME PLATED BRASS FAUCET ADAPTER M22X1 FEMALE - 1/4" TUBE WITH VALVE</t>
  </si>
  <si>
    <t>DRAIN CLAMP - 1/4" NPTF - JACO</t>
  </si>
  <si>
    <t>DRAIN CLAMP - 1/4" TUBE - JACO</t>
  </si>
  <si>
    <t>DRAIN CLAMP - 1/4" TUBE - QC</t>
  </si>
  <si>
    <t>PUMP FOR 75 GPD RO SYSTEM</t>
  </si>
  <si>
    <t>TRANSFORMER 100-265 AC / DC 24V WITH PLUG</t>
  </si>
  <si>
    <t>HIGH PRESSURE VALVE - BLACK, 1/4" TUBE - QC</t>
  </si>
  <si>
    <t>LOW PRESSURE VALVE - BLACK, 1/4" TUBE - QC</t>
  </si>
  <si>
    <t>LOW PRESSURE SWITCH 1/4" QC</t>
  </si>
  <si>
    <t>HIGH PRESSURE SWITCH 1/4" QC</t>
  </si>
  <si>
    <t>HIGH PRESSURE SWITCH 1/4" TUBE ( BLACK ) - JACO</t>
  </si>
  <si>
    <t>LOW PRESSURE SWITCH - 1/4" NPTF</t>
  </si>
  <si>
    <t>WHITE PLASTIC TANK 3.2 GAL (12 L) FOR RO SYSTEM</t>
  </si>
  <si>
    <t>WHITE PLASTIC TANK 4 GAL (15 L) FOR RO SYSTEM</t>
  </si>
  <si>
    <t>RO TANK BALL VALVE, 1/4" NPTF X 1/4˝ TUBE - QC</t>
  </si>
  <si>
    <t>JACO BALL VALVE 1/4 " X POD 1/4 " NPTF FOR TANK RO</t>
  </si>
  <si>
    <t>PLASTIC BALL VALVE WHITE, 1/4"NPTF - 1/4" NPTF</t>
  </si>
  <si>
    <t>PLASTIC BALL VALVE WHITE, 1/4" NPT X 1/4" TUBE</t>
  </si>
  <si>
    <t>WHITE BALL VALVE, 1/4" TUBE X 1/4" TUBE - QC</t>
  </si>
  <si>
    <t>BALL VALVE , 2 X 3/8" F QUICK CONNECTOR</t>
  </si>
  <si>
    <t>PLASTIC BALL VALVE, 1/4" MIP X 1/4" TUBE.</t>
  </si>
  <si>
    <t>BALL VALVE , 2 X 1/4" F QUICK CONNECTOR</t>
  </si>
  <si>
    <t>RO TANK VALVE 1/4" FEMALE X 1/4" TUBE</t>
  </si>
  <si>
    <t>1/4" MIP X 1/8" MIP CHECK VALVE FOR RO UNIT - PLASTIC</t>
  </si>
  <si>
    <t>MALE ELBOW 1/8" NPT WITH CHECK VALVE X 1/4" TUBE - JACO</t>
  </si>
  <si>
    <t>RO FLUSH KIT FOR MEMBRANES, 1/4" QC</t>
  </si>
  <si>
    <t>WHITE FOUR WAY VALVE, 4 X 1/4" TUBE O.D JACO - RO REVERSE OSMOSIS 4 WAY AUTO SHUT OFF VALVE</t>
  </si>
  <si>
    <t>WHITE FOUR WAY VALVE, 4 X 1/4" TUBE QC - RO REVERSE OSMOSIS 4 WAY AUTO SHUT OFF VALVE</t>
  </si>
  <si>
    <t>SHUT OFF VALVE - 4 X 1/4" TUBE QUICK</t>
  </si>
  <si>
    <t>FLOW RESTRICTOR - 300 CC/MIN, 1/4" TUBE - 1/4" TUBE - QC</t>
  </si>
  <si>
    <t>FLOW RESTRICTOR - 420 CC/MIN, 1/4" TUBE - 1/4" TUBE - QC</t>
  </si>
  <si>
    <t>FLOW RESTRICTOR - 550 CC/MIN, 1/4" TUBE - 1/4" TUBE - QC</t>
  </si>
  <si>
    <t>FLOW RESTRICTOR - 300 CC/MIN - 1/4" NPTF - 1/4" NPTF</t>
  </si>
  <si>
    <t>FLOW RESTRICTOR - 300 CC/MIN - 1/4" TUBE - JACO</t>
  </si>
  <si>
    <t>FLOW RESTRICTOR - 420 CC/MIN - 1/4" TUBE - JACO</t>
  </si>
  <si>
    <t>FLOW RESTRICTOR - 550 CC/MIN - 1/4" TUBE - JACO</t>
  </si>
  <si>
    <t>FLOW RESTRICTOR - 1500 CC-QUICK 1/4"</t>
  </si>
  <si>
    <t>FLOW RESTRICTOR - 450 CC-QUICK 1/4"</t>
  </si>
  <si>
    <t>FLOW RESTRICTOR - 300 CC - QUICK 1/4"</t>
  </si>
  <si>
    <t>MALE ELBOW - 1/4" TUBE O.D. 1/8" NPT WITH CHECK VALVE - QC</t>
  </si>
  <si>
    <t>UNION CONNECTOR - 1/4" - 1/4" TUBE O.D. WITH CHECK VALVE - QC</t>
  </si>
  <si>
    <t>ELBOW WITH CHECK VALVE - 1/4" TUBE O.D. 1/4" TUBE</t>
  </si>
  <si>
    <t>MALE CONNECTOR W/CHECK VALVE 1/4" TUBE X 1/4" TUBE</t>
  </si>
  <si>
    <t>MALE ELBOWS WITH CHECK VALVE -1/4" TUBE O.D. 1/8" NPT - QUICK</t>
  </si>
  <si>
    <t>PRESSURE REGULATOR 1/4" TUBE X 1/4" TUBE</t>
  </si>
  <si>
    <t>FLOW REGULATOR - MANUAL 2 X 1/4" TUBE</t>
  </si>
  <si>
    <t>BRASS BALL VALVE 3/8" MIP (BSP) X 3/8" FIP (BSP) RED HANDEL, FOR ALL THREE-PART FILTER HOUSING WITH DRAIN VALVE (SPIN-DOWN)</t>
  </si>
  <si>
    <t>PRESSURE LIMITING VALVE - 1/4" TUBE O.D. - 50PSI (3,45 BAR)</t>
  </si>
  <si>
    <t>PRESSURE LIMITING VALVE - 1/4" TUBE O.D. - 80PSI (5,52 BAR)</t>
  </si>
  <si>
    <t>PRESSURE LIMITING VALVE 1/4" TUBE X 1/4" TUBE</t>
  </si>
  <si>
    <t>PRESSURE REGULATOR FOR BIG BLUE - 40PSI</t>
  </si>
  <si>
    <t>PRESSURE REGULATOR FOR BIG BLUE - 80PSI</t>
  </si>
  <si>
    <t>LEAKAGE STOP VALVE 1/4" X 1/4" TUBE QC</t>
  </si>
  <si>
    <t>MALE CONNECTOR - 1/4" TUBE O.D. 1/8" NPT - QC</t>
  </si>
  <si>
    <t>MALE CONNECTOR - 1/4" TUBE O.D. 1/4" NPT - QC</t>
  </si>
  <si>
    <t>MALE CONNECTOR - 1/4" TUBE O.D. 3/8" NPT - QC</t>
  </si>
  <si>
    <t>MALE CONNECTOR - 3/8" TUBE O.D. 1/4" NPT - QC</t>
  </si>
  <si>
    <t>MALE CONNECTOR - 3/8" TUBE O.D. 3/8" NPT - QC</t>
  </si>
  <si>
    <t>MALE CONNECTOR - 3/8" TUBE O.D. 1/2" NPT - QC</t>
  </si>
  <si>
    <t>MALE ELBOW - 1/4" TUBE O.D. 1/8" NPT - QC</t>
  </si>
  <si>
    <t>MALE ELBOW - 1/4" TUBE O.D. 1/4" NPT - QC</t>
  </si>
  <si>
    <t>MALE ELBOW - 1/4" TUBE O.D. 3/8" NPT - QC</t>
  </si>
  <si>
    <t>MALE ELBOW - 3/8" TUBE O.D. 1/4" NPT - QC</t>
  </si>
  <si>
    <t>MALE ELBOW - 3/8" TUBE O.D. 3/8" NPT - QC</t>
  </si>
  <si>
    <t>UNION &amp; REDUCING ELBOW - 1/4" - 1/4" TUBE O.D. - QC</t>
  </si>
  <si>
    <t>UNION &amp; REDUCING ELBOW - 3/8" - 1/4" TUBE O.D. - QC</t>
  </si>
  <si>
    <t>UNION &amp; REDUCING ELBOW - 3/8" - 3/8" TUBE O.D. - QC</t>
  </si>
  <si>
    <t>UNION CONNECTOR - 1/4" - 1/4" TUBE O.D. - QC</t>
  </si>
  <si>
    <t>UNION CONNECTOR - 3/8" - 1/4" TUBE O.D. - QC</t>
  </si>
  <si>
    <t>UNION CONNECTOR - 3/8" - 3/8" TUBE O.D. - QC</t>
  </si>
  <si>
    <t>FEMALE ADAPTOR - 1/4" TUBE O.D. 1/4" NPTF - QC</t>
  </si>
  <si>
    <t>FEMALE ADAPTOR - 1/4" TUBE O.D. 1/2" FBSP - QC</t>
  </si>
  <si>
    <t>FEMALE ADAPTOR - 1/4" TUBE O.D. 7/16" NPTF - QC</t>
  </si>
  <si>
    <t>FEMALE ADAPTOR - 3/8" TUBE O.D. 7/16" NPTF - QC</t>
  </si>
  <si>
    <t>STEM ADAPTOR OD 1/4" PIPE THD. 1/4"</t>
  </si>
  <si>
    <t>STEM ADAPTOR OD 1/4" PIPE THD. 3/8"</t>
  </si>
  <si>
    <t>STEM ADAPTOROD 3/8" PIPE THD. 1/4"</t>
  </si>
  <si>
    <t>STEM ADAPTOROD 3/8" PIPE THD. 3/8"</t>
  </si>
  <si>
    <t>BULKHEAD UNION - 1/4" - 1/4" TUBE O.D. - QC</t>
  </si>
  <si>
    <t>BULKHEAD UNION - 1/4" - 3/8" TUBE O.D. - QC</t>
  </si>
  <si>
    <t>BULKHEAD UNION - 3/8" - 3/8" TUBE O.D. - QC</t>
  </si>
  <si>
    <t>STEM ELBOW - 1/4" TUBE O.D. 1/4" STEM - QC</t>
  </si>
  <si>
    <t>STEM ELBOW - 1/4" TUBE O.D. 3/8" STEM - QC</t>
  </si>
  <si>
    <t>STEM ELBOW - 3/8" TUBE O.D. 1/4" STEM - QC</t>
  </si>
  <si>
    <t>STEM ELBOW - 3/8" TUBE O.D. 3/8" STEM - QC</t>
  </si>
  <si>
    <t>MALE BRANCH TEE - 1/4" - 1/4" TUBE O.D. 1/4" NPT - QC</t>
  </si>
  <si>
    <t>MALE BRANCH TEE - 3/8" - 3/8" TUBE O.D. 3/8" NPT - QC</t>
  </si>
  <si>
    <t>UNION TEE - 1/4" - 1/4" - 1/4" TUBE O.D. - QC</t>
  </si>
  <si>
    <t>UNION TEE - 1/4" - 3/8"- 1/4" TUBE O.D. - QC</t>
  </si>
  <si>
    <t>UNION TEE - 3/8" - 1/4" - 3/8" TUBE O.D. - QC</t>
  </si>
  <si>
    <t>UNION TEE - 3/8" - 3/8" - 3/8" TUBE O.D. - QC</t>
  </si>
  <si>
    <t>MALE RUN TEE - 1/4" - 1/4" TUBE O.D. 1/4" NPT - QC</t>
  </si>
  <si>
    <t>MALE RUN TEE - 3/8" - 1/4" TUBE O.D. 1/4" NPT - QC</t>
  </si>
  <si>
    <t>STEM BRANCH TEE - 1/4"-1/4" TUBE O.D. 1/4" STEM - QC</t>
  </si>
  <si>
    <t>STEM BRANCH TEE - 3/8" - 3/8" TUBE O.D. 3/8" STEM - QC</t>
  </si>
  <si>
    <t>STEM RUN TEE - 1/4" - 1/4" TUBE O.D. 1/4" STEM - QC</t>
  </si>
  <si>
    <t>STEM RUN TEE - 3/8" - 3/8" TUBE O.D. 3/8" STEM - QC</t>
  </si>
  <si>
    <t>TWO WAY DIVIDER - 1/4" - 1/4" - 1/4" TUBE O.D. - QC</t>
  </si>
  <si>
    <t>TWO WAY DIVIDER - 3/8" - 3/8" - 3/8" TUBE O.D. - QC</t>
  </si>
  <si>
    <t>COLLET 1/4" - WHITE</t>
  </si>
  <si>
    <t>COLLET 3/8" - WHITE</t>
  </si>
  <si>
    <t>MALE CONNECTOR 1/4" TUBE O.D. 1/4" NPT - JACO</t>
  </si>
  <si>
    <t>MALE CONNECTOR - 1/4" TUBE O.D. 3/8" NPT - JACO</t>
  </si>
  <si>
    <t>MALE CONNECTOR - 3/8" TUBE O.D. 1/4" NPT - JACO</t>
  </si>
  <si>
    <t>MALE CONNECTOR - 3/8" TUBE O.D. 3/8" NPT - JACO</t>
  </si>
  <si>
    <t>MALE ELBOW - 1/4" TUBE O.D. 1/8" NPT - JACO</t>
  </si>
  <si>
    <t>MALE ELBOW - 1/4" TUBE O.D. 3/8" NPT - JACO</t>
  </si>
  <si>
    <t>FEMALE ELBOW - 1/4" TUBE O.D. 1/4" NPTF - JACO</t>
  </si>
  <si>
    <t>UNION CONNECTOR - 1/4" - 1/4" TUBE O.D. - JACO</t>
  </si>
  <si>
    <t>REDUCING UNION - 3/8" - 1/4" TUBE O.D. - JACO</t>
  </si>
  <si>
    <t>BULKHEAD UNION - 1/4" - 1/4" TUBE O.D. - JACO</t>
  </si>
  <si>
    <t>BULKHEAD UNION - 3,8" - 3/8" TUBE O.D. - JACO</t>
  </si>
  <si>
    <t>FEMALE CONNECTOR - 1/4" TUBE O.D. 1/8" NPTF - JACO</t>
  </si>
  <si>
    <t>FEMALE CONNECTOR - 1/4" TUBE O.D. 1/4" NPTF - JACO</t>
  </si>
  <si>
    <t>MALE BRANCH TEE - 1/4" - 1/4" TUBE O.D. 1/4" NPT - JACO</t>
  </si>
  <si>
    <t>MALE BRANCH TEE - 3/8" - 3/8" TUBE O.D. 1/2" NPT - JACO</t>
  </si>
  <si>
    <t>UNION TEES - 1/4" - 1/4" - 1/4" TUBE O.D. - JACO</t>
  </si>
  <si>
    <t>UNION TEES - 3/8" - 3/8" - 3/8" TUBE O.D. - JACO</t>
  </si>
  <si>
    <t>MALE RUN TEE - 3/8" - 3/8" TUBE O.D. 1/2" NPT - JACO</t>
  </si>
  <si>
    <t>COMPRESSION NUT - 1/4" TUBE O.D. - JACO</t>
  </si>
  <si>
    <t>COMPRESSION NUT -3/8" TUBE O.D. - JACO</t>
  </si>
  <si>
    <t>MALE CONNECTOR - 3/8" TUBE O.D. 3/8" NPT -QUICK</t>
  </si>
  <si>
    <t>MALE CONNECTOR -1/4" TUBE O.D. 1/2" NPT -QUICK</t>
  </si>
  <si>
    <t>MALE CONNECTOR - 3/8" TUBE O.D. 1/2" NPT - QUICK</t>
  </si>
  <si>
    <t>MALE CONNECTOR - 3/8" TUBE O.D. 1/4" NPT -QUICK</t>
  </si>
  <si>
    <t>MALE CONNECTOR -1/4" TUBE O.D. 3/8" NPT -QUICK</t>
  </si>
  <si>
    <t>MALE CONNECTOR - 1/4" TUBE O.D. 1/8" NPT - QUICK</t>
  </si>
  <si>
    <t>MALE CONNECTOR - 1/4" TUBE O.D. 1/4" NPT - QUICK</t>
  </si>
  <si>
    <t>MALE ELBOW - 1/4" TUBE O.D. 1/2" NPT - QUICK</t>
  </si>
  <si>
    <t>MALE ELBOW - 1/4" TUBE O.D. 3/8" NPT - QUICK</t>
  </si>
  <si>
    <t>MALE ELBOW - 3/8" TUBE O.D. 3/8" NPT - QUICK</t>
  </si>
  <si>
    <t>MALE ELBOW - 3/8" TUBE O.D. 1/2" NPT - QUICK</t>
  </si>
  <si>
    <t>MALE ELBOW - 1/4" TUBE O.D. 1/8" NPT - QUICK</t>
  </si>
  <si>
    <t>MALE ELBOW - 1/4" TUBE O.D. 1/4" NPT - QUICK</t>
  </si>
  <si>
    <t>MALE ELBOW - 3/8" TUBE O.D. - 1/4" NPT - QUICK</t>
  </si>
  <si>
    <t>UNION &amp; REDUCING ELBOW - 3/8" - 3/8" TUBE O.D. - QUICK</t>
  </si>
  <si>
    <t>UNION &amp; REDUCING ELBOW - 1/4" - 3/8" TUBE O.D. - QUICK</t>
  </si>
  <si>
    <t>UNION &amp; REDUCING ELBOW - 1/4" - 1/4" TUBE O.D. - QUICK</t>
  </si>
  <si>
    <t>UNION CONNECTOR - 3/8"-3/8" TUBE O.D. - QUICK</t>
  </si>
  <si>
    <t>UNION CONNECTOR - 1/4"-3/8" TUBE O.D. - QUICK</t>
  </si>
  <si>
    <t>UNION CONNECTOR - 1/4"-1/4" TUBE O.D. - QUICK</t>
  </si>
  <si>
    <t>STEM ELBOW - 1/4" TUBE O.D.1/4" STEM - QUICK</t>
  </si>
  <si>
    <t>STEM ELBOW - 3/8" TUBE O.D. 3/8" STEM - QUICK</t>
  </si>
  <si>
    <t>STEM ELBOW - 3/8" TUBE O.D. 1/4" STEM - QUICK</t>
  </si>
  <si>
    <t>STEM ELBOW - 1/4" TUBE O.D. 3/8" STEM - QUICK</t>
  </si>
  <si>
    <t>LONG STEM ELBOW - 1/4" TUBE O.D. 1/4" STEM - QUICK</t>
  </si>
  <si>
    <t>BULKHEAD UNION - 3/8" - 3/8" TUBE O.D. - QUICK</t>
  </si>
  <si>
    <t>BULKHEAD UNION - 1/4" - 1/4" TUBE O.D. - QUICK</t>
  </si>
  <si>
    <t>ADAPTER 3/8'' QC X 1/2'' BSP FIP - QUICK</t>
  </si>
  <si>
    <t>ADAPTER 3/8'' QC X 3/8'' BSP FIP - QUICK</t>
  </si>
  <si>
    <t>ADAPTER 1/4'' QC X 1/4'' BSP FIP - QUICK</t>
  </si>
  <si>
    <t>ADAPTER 1/4'' QC X 1/2'' BSP FIP - QUICK</t>
  </si>
  <si>
    <t>TWO WAY DIVIDER - 3/8" - 3/8" - 3/8" TUBE O.D. - QUICK</t>
  </si>
  <si>
    <t>TWO WAY DIVIDER - 1/4" - 1/4" - 1/4" TUBE O.D. - QUICK</t>
  </si>
  <si>
    <t>MALE RUN TEE - 1/4" TUBE X 1/4" TUBE O.D. X 1/4" NPT</t>
  </si>
  <si>
    <t>UNION TEE - 3/8" - 1/4" - 3/8" TUBE O.D. - QUICK</t>
  </si>
  <si>
    <t>UNION TEE - 1/4" - 3/8" - 1/4" TUBE O.D. - QUICK</t>
  </si>
  <si>
    <t>UNION TEE - 1/4" - 1/4" - 3/8" TUBE O.D. - QUICK</t>
  </si>
  <si>
    <t>UNION TEE - 3/8" - 3/8" - 3/8" TUBE O.D. - QUICK</t>
  </si>
  <si>
    <t>UNION TEE - 1/4" - 1/4" - 1/4" TUBE O.D. - QUICK</t>
  </si>
  <si>
    <t>UNION TEE - 1/4" - 3/8" - 3/8" TUBE O.D. - QUICK</t>
  </si>
  <si>
    <t>MALE BRANCH TEE - 3/8" TUBE X 3/8" NPT X 1/4" TUBE</t>
  </si>
  <si>
    <t>MALE BRANCH TEE - 1/4" TUBE X 3/8" NPT X 1/4 TUBE</t>
  </si>
  <si>
    <t>MALE BRANCH TEE - 1/4" TUBE X 1/4" NPT X 1/4" TUBE</t>
  </si>
  <si>
    <t>STEM BRANCH TEE - 1/4" TUBE X 1/4" STEM X 1/4" TUBE</t>
  </si>
  <si>
    <t>STEM RUN TEE - 1/4" TUBE X 1/4" TUBE X 1/4" STEM - QUICK</t>
  </si>
  <si>
    <t>SEDIMENT FILTER - SUNCTION HEAD FOR 1/4" TUBE</t>
  </si>
  <si>
    <t>SEDIMENT FILTER - SUNCTION HEAD FOR 3/8" TUBE</t>
  </si>
  <si>
    <t>QC LOCKING CLIP 1/4" - BLUE</t>
  </si>
  <si>
    <t>QC LOCKING CLIP 3/8" - BLUE</t>
  </si>
  <si>
    <t>BLUE PLUG 1/4'' - QC</t>
  </si>
  <si>
    <t>GREEN PLUG 1/4'' - QC</t>
  </si>
  <si>
    <t>RED PLUG 1/4'' - QC</t>
  </si>
  <si>
    <t>YELLOW PLUG 1/4'' - QC</t>
  </si>
  <si>
    <t>WHITE PLUG 1/4'' - QC</t>
  </si>
  <si>
    <t>JG 1/4" STEM PLUG - WHITE</t>
  </si>
  <si>
    <t>1/4" QC PLUG</t>
  </si>
  <si>
    <t>3/8" QC PLUG</t>
  </si>
  <si>
    <t>WRENCH FOR QC CONNECTOR</t>
  </si>
  <si>
    <t>TEFLON TAPE 10M X 12MM X 0.075MM - 0.4 G/CM3 - LOGO AQUA FILTER</t>
  </si>
  <si>
    <t>PRESSURE GAUGE 0-10BAR RANGE, THREAD SIZE 1/4'' NPT, DIAL DIAMETER 63 MM - LOGO AQUAFILTER</t>
  </si>
  <si>
    <t>NICKEL PLEATED EXTENSION FIP 1/4" NPT X MIP 1/8" BSP WITH O-RINGS: 2 X OR-N-110X255.</t>
  </si>
  <si>
    <t>WATER TEST 10 PARAMETERS - 2 PCS</t>
  </si>
  <si>
    <t>UV LAMP FILAMENT (PHILLIPS?) FOR LAMP HOUSING FUV-P4W</t>
  </si>
  <si>
    <t>SCREW WITH HEAD X, NICKEL STEEL FOR FILTER HOUSING, L:16 MM, D:4.2MM, FOR H10B, H10L, H10C FILTER HOUSINGS SERIES</t>
  </si>
  <si>
    <t>SCREW WITH HEAD X, NICKEL STEEL FOR FILTER HOUSING, L:16 MM, D:4.8MM FOR H10G, FHHOT-1, F10NN2PC, F10NN2PC-V FILTER HOUSINGS SERIES</t>
  </si>
  <si>
    <t>SCREW WITH HEAD X, NICKEL STEEL FOR FILTER HOUSING, L:20 MM, D:4.8MM FOR H10K, H10A SERIES (*USING FXBR3-B, FXBR7-B MOUNTING BRACKET)</t>
  </si>
  <si>
    <t>SCREW WITH HEAD 6, NICKEL STEEL FOR FILTER HOUSING, L:35MM, D:8.0MM, FOR HB1B, HB1D, HB2B, HB2D SERIES.</t>
  </si>
  <si>
    <t>PRESSURE RELIEF VALVE-COMPONENTS - SCREW S 7.85, D 4.0 MM, L 7.4 MM, K 3.0 MM, FOR H10B, H10L, H10G, H05A FILTER HOUSINGS SERIES</t>
  </si>
  <si>
    <t>PRESSURE RELIEF VALVE-COMPONENTS - SCREW OD 13 MM MIP H11MM BSP FOR, H10C, HB1B, HB1D, HB1C, HB2B, HB2D, HB2C) FILTER HOUSINGS SERIES.</t>
  </si>
  <si>
    <t>O-RING NBR 70 SHR OD 88 X 4.0MM NSF61 UPPER FOR FILTER HOUSING HEAD TYPE: H10A, H10B, H10C, H10D, H10K, H105</t>
  </si>
  <si>
    <t>O-RING NBR 70 SHR OD 90 X 3.5MM NSF61 BOTTOM FOR FILTER HOUSING SUMP TYPE: H10A, H10B, H10C, H10D, H10K, H105</t>
  </si>
  <si>
    <t>SET OF O-RINGS FOR FP3 (FOR HOUSINGS EG14-5) TYPE: H10A, H10B, H10C, H10D, H10K, H105</t>
  </si>
  <si>
    <t>O-RING NBR 70 SHR OD 91.5 X 4.0 MM FOR FILTER HOUSING TYPE: H10I</t>
  </si>
  <si>
    <t>O-RING NBR 70 SHR OD 92.5 X 4.0 MM FOR RO MEMBRANE HOUSING YT-3 TYPE: HM35</t>
  </si>
  <si>
    <t>O-RING NBR 70 SHR OD 11 X 2.55+-0.05 MM, FOR QC CARTRIDGE AND PRV. VALVE OF FILTER HOUSING HEAD TYPE: H10C, HB1B, HB1D, HB2B, HB2D, H105</t>
  </si>
  <si>
    <t>O-RING NBR 70 SHR OD 89 X 3.0MM FOR THREE-PART FILTER HOUSING TYPE: H05A, H05A-AB, H10G, H10G-AB</t>
  </si>
  <si>
    <t>O-RING NBR 70 SHR OD 89 X 3.5 MM FOR THREE-PART FILTER HOUSING TYPE: H010G, H101 (OLD TYPE)</t>
  </si>
  <si>
    <t>O-RING NBR 70 SHR OD 94.0 X 3.5 MM FOR FILTER HOUSING TYPE: EG14-2</t>
  </si>
  <si>
    <t>O-RING NBR 70 SHR OD 62.0 X 4.0 MM FOR RO MEMBRANE HOUSING YT-25W TYPE: HM20</t>
  </si>
  <si>
    <t>O-RING NBR 70SHR OD-95.0X4.0MM TYPE: H10L</t>
  </si>
  <si>
    <t>O-RING NBR 70 SHR OD 108 X 3.5 MM FOR FILTER HOUSING TYPE: H20A,H102,H20H</t>
  </si>
  <si>
    <t>O-RING NBR 70 SHR OD 152.4 X 5.7 MM FOR BIG BLUE FILTER HOUSING TYPE: HB1B, HB1D, HB2B, HB2D</t>
  </si>
  <si>
    <t>BYDLENÍ</t>
  </si>
  <si>
    <t>VLOŽKY - Sedimentové foukané polypropylenové kartuše</t>
  </si>
  <si>
    <t>VLOŽKY - Sedimentové bakteriostatické náplně z polypropylenu foukaného kovem</t>
  </si>
  <si>
    <t>ZÁSOBNÍKY - Zásobníky na sedimenty z polypropylenové příze</t>
  </si>
  <si>
    <t>ZÁSOBNÍKY - Zásobníky na sedimenty z polypropylenové příze pro horkou vodu</t>
  </si>
  <si>
    <t>ZÁSOBNÍKY - Omyvatelný sediment polyester, vícenásobné použití, plisovaný typ, zásobníky na studenou vodu.</t>
  </si>
  <si>
    <t>VLOŽKY - Sedimentové polypropylenové, víceúčelové nylonové síťové kartuše pro studenou vodu.</t>
  </si>
  <si>
    <t>CARTRIDGES - Keramické kartuše</t>
  </si>
  <si>
    <t>NÁPLNĚ - UF membrány</t>
  </si>
  <si>
    <t>VLOŽKY - GAC (granulární aktivní uhlí) filtrační vložky</t>
  </si>
  <si>
    <t>VLOŽKY - GAC (granulované aktivní uhlí), KDF, Pryskyřičné filtrační vložky</t>
  </si>
  <si>
    <t>CARTRIDGES - karbonové blokové kazety</t>
  </si>
  <si>
    <t>ZÁSOBNÍKY - Zásobníky na změkčování vody, snižující vodní kámen</t>
  </si>
  <si>
    <t>VLOŽKY - Filtrační vložky snižující železo, změkčování</t>
  </si>
  <si>
    <t>CARTRIDGES - Deionizační filtrační patrony</t>
  </si>
  <si>
    <t>CARTRIDGES - mineralizační filtrační patrony</t>
  </si>
  <si>
    <t>CARTRIDGES - Sady kazet</t>
  </si>
  <si>
    <t>KAZETY - Prázdné - kazety pro opakované použití</t>
  </si>
  <si>
    <t>KAZETY - RO membrány</t>
  </si>
  <si>
    <t>SYSTÉMY - Faucetové filtry a kartuše</t>
  </si>
  <si>
    <t>SYSTÉMY - Pultové filtry</t>
  </si>
  <si>
    <t>SYSTÉMY - Podpultové systémy pro filtraci vody</t>
  </si>
  <si>
    <t>SYSTÉMY - Celý dům Big Blue vodní filtrační systémy</t>
  </si>
  <si>
    <t>SYSTÉMY - Systémy filtrace vody pro celý dům</t>
  </si>
  <si>
    <t>SYSTÉMY - Koupelnové filtry</t>
  </si>
  <si>
    <t>SYSTEMS - Pračky, Kuchyňské filtry</t>
  </si>
  <si>
    <t>SYSTÉMY - RO systémy</t>
  </si>
  <si>
    <t>SYSTÉMY - Podpultové systémy pro filtraci vody - Řada EXCITO</t>
  </si>
  <si>
    <t>PŘÍSLUŠENSTVÍ - Montážní držáky pro tělesa filtrů</t>
  </si>
  <si>
    <t>PŘÍSLUŠENSTVÍ - Montážní spony</t>
  </si>
  <si>
    <t>PŘÍSLUŠENSTVÍ - Hadičky</t>
  </si>
  <si>
    <t>PŘÍSLUŠENSTVÍ - Pouzdrové klíče</t>
  </si>
  <si>
    <t>PŘÍSLUŠENSTVÍ - Vodovodní baterie</t>
  </si>
  <si>
    <t>PŘÍSLUŠENSTVÍ - Spojka</t>
  </si>
  <si>
    <t>PŘÍSLUŠENSTVÍ - Příslušenství kazet</t>
  </si>
  <si>
    <t>PŘÍSLUŠENSTVÍ - Konektory, Vypouštěcí svorka</t>
  </si>
  <si>
    <t>PŘÍSLUŠENSTVÍ - Čerpadla, transformátory a příslušenství</t>
  </si>
  <si>
    <t>PŘÍSLUŠENSTVÍ - Vodní nádrže pro RO systémy</t>
  </si>
  <si>
    <t>PŘÍSLUŠENSTVÍ - Ventily, Regulátory tlaku, Omezovače průtoku</t>
  </si>
  <si>
    <t>PŘÍSLUŠENSTVÍ - rychlospojky, teflonová páska a příslušenství</t>
  </si>
  <si>
    <t>PŘÍSLUŠENSTVÍ - Tlakoměry a prodloužení tlakoměru</t>
  </si>
  <si>
    <t>PŘÍSLUŠENSTVÍ - Testery a vlákno UV lampy</t>
  </si>
  <si>
    <t>PŘÍSLUŠENSTVÍ - Šrouby, šrouby, matice pro montáž filtrů</t>
  </si>
  <si>
    <t>PŘÍSLUŠENSTVÍ - O-kroužky</t>
  </si>
  <si>
    <t>AQUAFILTER – ceník</t>
  </si>
  <si>
    <t>Vodní filtrační systém</t>
  </si>
  <si>
    <t>AQUAFILTER – registrace</t>
  </si>
  <si>
    <t>AQUAFILTER – objednávka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</si>
</sst>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#,##0.00\ &quot;Kč&quot;"/>
  </numFmts>
  <fonts count="42" x14ac:knownFonts="1">
    <font>
      <sz val="11"/>
      <color theme="1"/>
      <name val="Calibri"/>
      <family val="2"/>
      <charset val="238"/>
      <scheme val="minor"/>
    </font>
    <font>
      <b/>
      <vertAlign val="superscript"/>
      <sz val="10"/>
      <name val="Calibri"/>
      <family val="2"/>
      <charset val="238"/>
    </font>
    <font>
      <u/>
      <sz val="10"/>
      <color indexed="12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4"/>
      <color theme="0"/>
      <name val="Wingdings 3"/>
      <family val="1"/>
      <charset val="2"/>
    </font>
    <font>
      <b/>
      <sz val="12"/>
      <color theme="1"/>
      <name val="Calibri"/>
      <family val="2"/>
      <charset val="238"/>
      <scheme val="minor"/>
    </font>
    <font>
      <b/>
      <sz val="16"/>
      <color theme="0"/>
      <name val="Calibri"/>
      <family val="2"/>
      <charset val="238"/>
      <scheme val="minor"/>
    </font>
    <font>
      <sz val="16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14"/>
      <color rgb="FFC00000"/>
      <name val="Calibri"/>
      <family val="2"/>
      <charset val="238"/>
      <scheme val="minor"/>
    </font>
    <font>
      <b/>
      <sz val="22"/>
      <color rgb="FFC00000"/>
      <name val="Wingdings 3"/>
      <family val="1"/>
      <charset val="2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color rgb="FFC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theme="4" tint="-0.49998474074526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2"/>
      <color rgb="FFC00000"/>
      <name val="Wingdings 3"/>
      <family val="1"/>
      <charset val="2"/>
    </font>
    <font>
      <b/>
      <sz val="12"/>
      <color theme="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8"/>
      <color theme="7" tint="-0.249977111117893"/>
      <name val="Calibri"/>
      <family val="2"/>
      <charset val="238"/>
      <scheme val="minor"/>
    </font>
    <font>
      <sz val="11"/>
      <color theme="7" tint="-0.249977111117893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charset val="238"/>
    </font>
    <font>
      <b/>
      <sz val="14"/>
      <name val="Calibri"/>
      <family val="2"/>
      <scheme val="minor"/>
    </font>
    <font>
      <b/>
      <sz val="16"/>
      <name val="Calibri"/>
      <family val="2"/>
    </font>
    <font>
      <sz val="9"/>
      <name val="Calibri"/>
      <family val="2"/>
      <scheme val="minor"/>
    </font>
    <font>
      <sz val="18"/>
      <name val="Calibri"/>
      <family val="2"/>
      <charset val="238"/>
      <scheme val="minor"/>
    </font>
    <font>
      <sz val="10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9E89B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rgb="FFC00000"/>
      </left>
      <right style="thick">
        <color rgb="FFC00000"/>
      </right>
      <top/>
      <bottom/>
      <diagonal/>
    </border>
    <border>
      <left style="thin">
        <color theme="7" tint="0.59996337778862885"/>
      </left>
      <right/>
      <top/>
      <bottom/>
      <diagonal/>
    </border>
    <border>
      <left style="thick">
        <color rgb="FFC00000"/>
      </left>
      <right style="thick">
        <color rgb="FFC00000"/>
      </right>
      <top style="thin">
        <color theme="7" tint="0.39997558519241921"/>
      </top>
      <bottom/>
      <diagonal/>
    </border>
    <border>
      <left/>
      <right style="thin">
        <color theme="7" tint="0.39994506668294322"/>
      </right>
      <top/>
      <bottom style="thin">
        <color theme="7" tint="0.39994506668294322"/>
      </bottom>
      <diagonal/>
    </border>
    <border>
      <left style="thin">
        <color theme="7" tint="0.39994506668294322"/>
      </left>
      <right/>
      <top/>
      <bottom style="thin">
        <color theme="7" tint="0.39994506668294322"/>
      </bottom>
      <diagonal/>
    </border>
    <border>
      <left style="thin">
        <color theme="7" tint="0.39994506668294322"/>
      </left>
      <right/>
      <top style="thin">
        <color theme="7" tint="0.39994506668294322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/>
      <diagonal/>
    </border>
    <border>
      <left/>
      <right style="thin">
        <color theme="7" tint="0.59996337778862885"/>
      </right>
      <top/>
      <bottom/>
      <diagonal/>
    </border>
    <border>
      <left style="thin">
        <color theme="7" tint="0.39988402966399123"/>
      </left>
      <right style="thin">
        <color theme="7" tint="0.39988402966399123"/>
      </right>
      <top/>
      <bottom style="thin">
        <color theme="7" tint="0.39988402966399123"/>
      </bottom>
      <diagonal/>
    </border>
    <border>
      <left style="thin">
        <color theme="7" tint="0.39988402966399123"/>
      </left>
      <right style="thin">
        <color theme="7" tint="0.39988402966399123"/>
      </right>
      <top style="thin">
        <color theme="7" tint="0.39988402966399123"/>
      </top>
      <bottom style="thin">
        <color theme="7" tint="0.3998840296639912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7" tint="-0.499984740745262"/>
      </left>
      <right style="thin">
        <color theme="7" tint="-0.499984740745262"/>
      </right>
      <top/>
      <bottom/>
      <diagonal/>
    </border>
    <border>
      <left style="thin">
        <color theme="7" tint="-0.499984740745262"/>
      </left>
      <right/>
      <top/>
      <bottom/>
      <diagonal/>
    </border>
    <border>
      <left/>
      <right style="thin">
        <color theme="7" tint="-0.499984740745262"/>
      </right>
      <top/>
      <bottom/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/>
      <diagonal/>
    </border>
    <border>
      <left style="thin">
        <color theme="7" tint="0.39994506668294322"/>
      </left>
      <right style="thin">
        <color theme="7" tint="0.39994506668294322"/>
      </right>
      <top/>
      <bottom style="thin">
        <color theme="7" tint="0.39994506668294322"/>
      </bottom>
      <diagonal/>
    </border>
    <border>
      <left style="thin">
        <color theme="7" tint="0.39991454817346722"/>
      </left>
      <right style="thin">
        <color theme="7" tint="0.39988402966399123"/>
      </right>
      <top/>
      <bottom style="thin">
        <color theme="7" tint="0.39988402966399123"/>
      </bottom>
      <diagonal/>
    </border>
    <border>
      <left style="thin">
        <color theme="7" tint="0.39991454817346722"/>
      </left>
      <right style="thin">
        <color theme="7" tint="0.39988402966399123"/>
      </right>
      <top style="thin">
        <color theme="7" tint="0.39988402966399123"/>
      </top>
      <bottom style="thin">
        <color theme="7" tint="0.39988402966399123"/>
      </bottom>
      <diagonal/>
    </border>
    <border>
      <left style="thin">
        <color theme="7" tint="0.59996337778862885"/>
      </left>
      <right style="thick">
        <color rgb="FFC00000"/>
      </right>
      <top/>
      <bottom/>
      <diagonal/>
    </border>
    <border>
      <left style="thick">
        <color rgb="FFC00000"/>
      </left>
      <right style="thin">
        <color theme="7" tint="0.59996337778862885"/>
      </right>
      <top/>
      <bottom/>
      <diagonal/>
    </border>
    <border>
      <left/>
      <right/>
      <top style="thin">
        <color theme="7" tint="0.59996337778862885"/>
      </top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</borders>
  <cellStyleXfs count="8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5" fillId="0" borderId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0" fontId="41" fillId="0" borderId="0"/>
  </cellStyleXfs>
  <cellXfs count="233">
    <xf numFmtId="0" fontId="0" fillId="0" borderId="0" xfId="0"/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right" vertical="center" wrapText="1"/>
    </xf>
    <xf numFmtId="0" fontId="4" fillId="0" borderId="0" xfId="0" applyFont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right" vertical="center"/>
    </xf>
    <xf numFmtId="0" fontId="6" fillId="4" borderId="0" xfId="0" applyFont="1" applyFill="1" applyAlignment="1">
      <alignment horizontal="center" vertical="center"/>
    </xf>
    <xf numFmtId="165" fontId="6" fillId="4" borderId="0" xfId="0" applyNumberFormat="1" applyFont="1" applyFill="1" applyAlignment="1">
      <alignment horizontal="right" vertical="center"/>
    </xf>
    <xf numFmtId="165" fontId="6" fillId="4" borderId="0" xfId="0" applyNumberFormat="1" applyFont="1" applyFill="1" applyAlignment="1">
      <alignment vertical="center"/>
    </xf>
    <xf numFmtId="0" fontId="6" fillId="0" borderId="0" xfId="0" applyFont="1" applyAlignment="1">
      <alignment vertical="center"/>
    </xf>
    <xf numFmtId="0" fontId="6" fillId="4" borderId="6" xfId="0" applyFont="1" applyFill="1" applyBorder="1" applyAlignment="1">
      <alignment horizontal="right" vertical="center"/>
    </xf>
    <xf numFmtId="0" fontId="7" fillId="3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8" fillId="3" borderId="0" xfId="0" applyFont="1" applyFill="1" applyAlignment="1">
      <alignment horizontal="right" vertical="center"/>
    </xf>
    <xf numFmtId="0" fontId="8" fillId="3" borderId="0" xfId="0" applyFont="1" applyFill="1" applyAlignment="1">
      <alignment horizontal="center" vertical="center"/>
    </xf>
    <xf numFmtId="165" fontId="8" fillId="3" borderId="0" xfId="0" applyNumberFormat="1" applyFont="1" applyFill="1" applyAlignment="1">
      <alignment horizontal="right" vertical="center"/>
    </xf>
    <xf numFmtId="0" fontId="7" fillId="6" borderId="6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center"/>
    </xf>
    <xf numFmtId="165" fontId="9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165" fontId="9" fillId="2" borderId="9" xfId="0" applyNumberFormat="1" applyFont="1" applyFill="1" applyBorder="1" applyAlignment="1">
      <alignment horizontal="right" vertical="center"/>
    </xf>
    <xf numFmtId="165" fontId="9" fillId="6" borderId="10" xfId="0" applyNumberFormat="1" applyFont="1" applyFill="1" applyBorder="1" applyAlignment="1">
      <alignment horizontal="right" vertical="center"/>
    </xf>
    <xf numFmtId="0" fontId="11" fillId="7" borderId="6" xfId="0" applyFont="1" applyFill="1" applyBorder="1" applyAlignment="1">
      <alignment horizontal="center" vertical="center"/>
    </xf>
    <xf numFmtId="165" fontId="9" fillId="2" borderId="0" xfId="0" applyNumberFormat="1" applyFont="1" applyFill="1" applyAlignment="1">
      <alignment horizontal="right" vertical="center"/>
    </xf>
    <xf numFmtId="165" fontId="9" fillId="6" borderId="11" xfId="0" applyNumberFormat="1" applyFont="1" applyFill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9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165" fontId="4" fillId="2" borderId="0" xfId="0" applyNumberFormat="1" applyFont="1" applyFill="1" applyAlignment="1">
      <alignment horizontal="right" vertical="center"/>
    </xf>
    <xf numFmtId="165" fontId="4" fillId="2" borderId="0" xfId="0" applyNumberFormat="1" applyFont="1" applyFill="1" applyAlignment="1">
      <alignment vertical="center"/>
    </xf>
    <xf numFmtId="0" fontId="9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right" vertical="center"/>
    </xf>
    <xf numFmtId="0" fontId="4" fillId="3" borderId="0" xfId="0" applyFont="1" applyFill="1" applyAlignment="1">
      <alignment horizontal="center" vertical="center"/>
    </xf>
    <xf numFmtId="165" fontId="4" fillId="3" borderId="0" xfId="0" applyNumberFormat="1" applyFont="1" applyFill="1" applyAlignment="1">
      <alignment horizontal="right" vertical="center"/>
    </xf>
    <xf numFmtId="165" fontId="4" fillId="3" borderId="0" xfId="0" applyNumberFormat="1" applyFont="1" applyFill="1" applyAlignment="1">
      <alignment vertical="center"/>
    </xf>
    <xf numFmtId="0" fontId="13" fillId="0" borderId="12" xfId="0" applyFont="1" applyBorder="1" applyAlignment="1">
      <alignment horizontal="center" vertical="center"/>
    </xf>
    <xf numFmtId="165" fontId="13" fillId="0" borderId="12" xfId="0" applyNumberFormat="1" applyFont="1" applyBorder="1" applyAlignment="1">
      <alignment horizontal="right" vertical="center"/>
    </xf>
    <xf numFmtId="0" fontId="13" fillId="0" borderId="12" xfId="0" applyFont="1" applyBorder="1" applyAlignment="1">
      <alignment horizontal="right" vertical="center"/>
    </xf>
    <xf numFmtId="0" fontId="13" fillId="0" borderId="7" xfId="0" applyFont="1" applyBorder="1" applyAlignment="1">
      <alignment horizontal="right" vertical="center"/>
    </xf>
    <xf numFmtId="0" fontId="13" fillId="0" borderId="6" xfId="0" applyFont="1" applyBorder="1" applyAlignment="1">
      <alignment horizontal="right" vertical="center"/>
    </xf>
    <xf numFmtId="165" fontId="13" fillId="0" borderId="13" xfId="0" applyNumberFormat="1" applyFont="1" applyBorder="1" applyAlignment="1">
      <alignment vertical="center"/>
    </xf>
    <xf numFmtId="165" fontId="13" fillId="0" borderId="0" xfId="0" applyNumberFormat="1" applyFont="1" applyAlignment="1">
      <alignment horizontal="right" vertical="center"/>
    </xf>
    <xf numFmtId="0" fontId="13" fillId="0" borderId="13" xfId="0" applyFont="1" applyBorder="1" applyAlignment="1">
      <alignment horizontal="right" vertical="center"/>
    </xf>
    <xf numFmtId="0" fontId="12" fillId="5" borderId="12" xfId="0" applyFont="1" applyFill="1" applyBorder="1" applyAlignment="1">
      <alignment horizontal="right" vertical="center"/>
    </xf>
    <xf numFmtId="165" fontId="12" fillId="5" borderId="7" xfId="0" applyNumberFormat="1" applyFont="1" applyFill="1" applyBorder="1" applyAlignment="1">
      <alignment vertical="center"/>
    </xf>
    <xf numFmtId="0" fontId="15" fillId="5" borderId="12" xfId="0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165" fontId="19" fillId="0" borderId="0" xfId="0" applyNumberFormat="1" applyFont="1" applyAlignment="1">
      <alignment vertical="center" wrapText="1"/>
    </xf>
    <xf numFmtId="165" fontId="19" fillId="0" borderId="0" xfId="0" applyNumberFormat="1" applyFont="1" applyAlignment="1">
      <alignment horizontal="right" vertical="center"/>
    </xf>
    <xf numFmtId="0" fontId="21" fillId="0" borderId="0" xfId="0" applyFont="1"/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23" fillId="0" borderId="1" xfId="0" applyFont="1" applyBorder="1" applyAlignment="1">
      <alignment horizontal="left"/>
    </xf>
    <xf numFmtId="0" fontId="17" fillId="0" borderId="0" xfId="0" applyFont="1"/>
    <xf numFmtId="0" fontId="16" fillId="0" borderId="0" xfId="0" applyFont="1" applyAlignment="1">
      <alignment horizontal="left"/>
    </xf>
    <xf numFmtId="0" fontId="0" fillId="0" borderId="0" xfId="0" applyAlignment="1">
      <alignment horizontal="left"/>
    </xf>
    <xf numFmtId="0" fontId="14" fillId="0" borderId="1" xfId="0" applyFont="1" applyBorder="1" applyAlignment="1">
      <alignment horizontal="left"/>
    </xf>
    <xf numFmtId="0" fontId="2" fillId="0" borderId="0" xfId="1" applyFill="1" applyBorder="1" applyAlignment="1" applyProtection="1">
      <alignment horizontal="left"/>
    </xf>
    <xf numFmtId="0" fontId="6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165" fontId="6" fillId="0" borderId="0" xfId="0" applyNumberFormat="1" applyFont="1" applyAlignment="1">
      <alignment vertical="center" wrapText="1"/>
    </xf>
    <xf numFmtId="165" fontId="25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6" fillId="0" borderId="0" xfId="0" applyFont="1"/>
    <xf numFmtId="0" fontId="12" fillId="0" borderId="14" xfId="0" applyFont="1" applyBorder="1" applyAlignment="1">
      <alignment vertical="center" wrapText="1"/>
    </xf>
    <xf numFmtId="0" fontId="27" fillId="0" borderId="0" xfId="0" applyFont="1" applyAlignment="1">
      <alignment horizontal="left" vertical="center"/>
    </xf>
    <xf numFmtId="0" fontId="12" fillId="0" borderId="15" xfId="0" applyFont="1" applyBorder="1" applyAlignment="1">
      <alignment vertical="center" wrapText="1"/>
    </xf>
    <xf numFmtId="0" fontId="12" fillId="0" borderId="15" xfId="0" applyFont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8" fillId="3" borderId="0" xfId="0" applyFont="1" applyFill="1" applyAlignment="1">
      <alignment vertical="center" wrapText="1"/>
    </xf>
    <xf numFmtId="0" fontId="8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center" vertical="center"/>
    </xf>
    <xf numFmtId="165" fontId="8" fillId="3" borderId="0" xfId="0" applyNumberFormat="1" applyFont="1" applyFill="1" applyAlignment="1">
      <alignment vertical="center" wrapText="1"/>
    </xf>
    <xf numFmtId="0" fontId="9" fillId="3" borderId="1" xfId="0" applyFont="1" applyFill="1" applyBorder="1" applyAlignment="1">
      <alignment horizontal="left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right" vertical="center"/>
    </xf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vertical="center" wrapText="1"/>
    </xf>
    <xf numFmtId="0" fontId="3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vertical="center"/>
    </xf>
    <xf numFmtId="165" fontId="3" fillId="3" borderId="0" xfId="0" applyNumberFormat="1" applyFont="1" applyFill="1" applyAlignment="1">
      <alignment vertical="center" wrapText="1"/>
    </xf>
    <xf numFmtId="165" fontId="3" fillId="3" borderId="0" xfId="0" applyNumberFormat="1" applyFont="1" applyFill="1" applyAlignment="1">
      <alignment horizontal="right" vertical="center"/>
    </xf>
    <xf numFmtId="165" fontId="3" fillId="3" borderId="0" xfId="0" applyNumberFormat="1" applyFont="1" applyFill="1" applyAlignment="1">
      <alignment vertical="center"/>
    </xf>
    <xf numFmtId="0" fontId="9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15" fillId="0" borderId="0" xfId="0" applyFont="1"/>
    <xf numFmtId="0" fontId="29" fillId="0" borderId="0" xfId="0" applyFont="1"/>
    <xf numFmtId="0" fontId="30" fillId="0" borderId="0" xfId="1" applyFont="1" applyFill="1" applyBorder="1" applyAlignment="1" applyProtection="1"/>
    <xf numFmtId="0" fontId="25" fillId="5" borderId="0" xfId="0" applyFont="1" applyFill="1" applyAlignment="1">
      <alignment vertical="center"/>
    </xf>
    <xf numFmtId="0" fontId="31" fillId="5" borderId="0" xfId="0" applyFont="1" applyFill="1" applyAlignment="1">
      <alignment vertical="center"/>
    </xf>
    <xf numFmtId="0" fontId="31" fillId="5" borderId="0" xfId="0" applyFont="1" applyFill="1" applyAlignment="1">
      <alignment horizontal="center" vertical="center"/>
    </xf>
    <xf numFmtId="0" fontId="31" fillId="5" borderId="0" xfId="0" applyFont="1" applyFill="1" applyAlignment="1">
      <alignment vertical="center" wrapText="1"/>
    </xf>
    <xf numFmtId="0" fontId="31" fillId="5" borderId="0" xfId="0" applyFont="1" applyFill="1" applyAlignment="1">
      <alignment horizontal="center" vertical="center" wrapText="1"/>
    </xf>
    <xf numFmtId="165" fontId="31" fillId="5" borderId="0" xfId="0" applyNumberFormat="1" applyFont="1" applyFill="1" applyAlignment="1">
      <alignment vertical="center" wrapText="1"/>
    </xf>
    <xf numFmtId="165" fontId="31" fillId="5" borderId="0" xfId="0" applyNumberFormat="1" applyFont="1" applyFill="1" applyAlignment="1">
      <alignment horizontal="right" vertical="center"/>
    </xf>
    <xf numFmtId="165" fontId="31" fillId="5" borderId="0" xfId="0" applyNumberFormat="1" applyFont="1" applyFill="1" applyAlignment="1">
      <alignment vertical="center"/>
    </xf>
    <xf numFmtId="0" fontId="12" fillId="8" borderId="0" xfId="0" applyFont="1" applyFill="1" applyAlignment="1">
      <alignment horizontal="center" vertical="center"/>
    </xf>
    <xf numFmtId="0" fontId="12" fillId="8" borderId="16" xfId="0" applyFont="1" applyFill="1" applyBorder="1" applyAlignment="1">
      <alignment horizontal="center" vertical="center" wrapText="1"/>
    </xf>
    <xf numFmtId="0" fontId="12" fillId="8" borderId="16" xfId="0" applyFont="1" applyFill="1" applyBorder="1" applyAlignment="1">
      <alignment horizontal="center" vertical="center"/>
    </xf>
    <xf numFmtId="0" fontId="12" fillId="8" borderId="17" xfId="0" applyFont="1" applyFill="1" applyBorder="1" applyAlignment="1">
      <alignment horizontal="center" vertical="center"/>
    </xf>
    <xf numFmtId="0" fontId="6" fillId="9" borderId="0" xfId="0" applyFont="1" applyFill="1" applyAlignment="1">
      <alignment vertical="center" wrapText="1"/>
    </xf>
    <xf numFmtId="0" fontId="12" fillId="9" borderId="0" xfId="0" applyFont="1" applyFill="1" applyAlignment="1">
      <alignment horizontal="left" vertical="center"/>
    </xf>
    <xf numFmtId="165" fontId="13" fillId="9" borderId="0" xfId="0" applyNumberFormat="1" applyFont="1" applyFill="1" applyAlignment="1">
      <alignment vertical="center" wrapText="1"/>
    </xf>
    <xf numFmtId="0" fontId="12" fillId="9" borderId="16" xfId="0" applyFont="1" applyFill="1" applyBorder="1" applyAlignment="1">
      <alignment vertical="center" wrapText="1"/>
    </xf>
    <xf numFmtId="0" fontId="12" fillId="9" borderId="16" xfId="0" applyFont="1" applyFill="1" applyBorder="1" applyAlignment="1">
      <alignment horizontal="left" vertical="center"/>
    </xf>
    <xf numFmtId="0" fontId="15" fillId="8" borderId="18" xfId="0" applyFont="1" applyFill="1" applyBorder="1" applyAlignment="1">
      <alignment horizontal="right" vertical="center" wrapText="1"/>
    </xf>
    <xf numFmtId="0" fontId="15" fillId="8" borderId="18" xfId="0" applyFont="1" applyFill="1" applyBorder="1" applyAlignment="1">
      <alignment horizontal="center" vertical="center" wrapText="1"/>
    </xf>
    <xf numFmtId="0" fontId="15" fillId="8" borderId="19" xfId="0" applyFont="1" applyFill="1" applyBorder="1" applyAlignment="1">
      <alignment horizontal="center" vertical="center" wrapText="1"/>
    </xf>
    <xf numFmtId="0" fontId="15" fillId="8" borderId="6" xfId="0" applyFont="1" applyFill="1" applyBorder="1" applyAlignment="1">
      <alignment horizontal="right" vertical="center"/>
    </xf>
    <xf numFmtId="165" fontId="15" fillId="8" borderId="18" xfId="0" applyNumberFormat="1" applyFont="1" applyFill="1" applyBorder="1" applyAlignment="1">
      <alignment horizontal="center" vertical="center" wrapText="1"/>
    </xf>
    <xf numFmtId="165" fontId="15" fillId="8" borderId="20" xfId="0" applyNumberFormat="1" applyFont="1" applyFill="1" applyBorder="1" applyAlignment="1">
      <alignment horizontal="right" vertical="center"/>
    </xf>
    <xf numFmtId="165" fontId="15" fillId="8" borderId="19" xfId="0" applyNumberFormat="1" applyFont="1" applyFill="1" applyBorder="1" applyAlignment="1">
      <alignment horizontal="right" vertical="center"/>
    </xf>
    <xf numFmtId="1" fontId="9" fillId="2" borderId="21" xfId="0" applyNumberFormat="1" applyFont="1" applyFill="1" applyBorder="1" applyAlignment="1">
      <alignment horizontal="right" vertical="center"/>
    </xf>
    <xf numFmtId="165" fontId="9" fillId="2" borderId="22" xfId="0" applyNumberFormat="1" applyFont="1" applyFill="1" applyBorder="1" applyAlignment="1">
      <alignment horizontal="right" vertical="center"/>
    </xf>
    <xf numFmtId="165" fontId="15" fillId="8" borderId="18" xfId="0" applyNumberFormat="1" applyFont="1" applyFill="1" applyBorder="1" applyAlignment="1">
      <alignment horizontal="right" vertical="center"/>
    </xf>
    <xf numFmtId="165" fontId="4" fillId="0" borderId="0" xfId="0" applyNumberFormat="1" applyFont="1" applyAlignment="1">
      <alignment horizontal="right" vertical="center" wrapText="1"/>
    </xf>
    <xf numFmtId="165" fontId="15" fillId="8" borderId="18" xfId="0" applyNumberFormat="1" applyFont="1" applyFill="1" applyBorder="1" applyAlignment="1">
      <alignment horizontal="right" vertical="center" wrapText="1"/>
    </xf>
    <xf numFmtId="0" fontId="32" fillId="0" borderId="0" xfId="0" applyFont="1" applyAlignment="1" applyProtection="1">
      <alignment horizontal="left"/>
      <protection locked="0"/>
    </xf>
    <xf numFmtId="0" fontId="12" fillId="0" borderId="14" xfId="0" applyFont="1" applyBorder="1" applyAlignment="1">
      <alignment horizontal="right" vertical="center"/>
    </xf>
    <xf numFmtId="1" fontId="13" fillId="0" borderId="12" xfId="0" applyNumberFormat="1" applyFont="1" applyBorder="1" applyAlignment="1">
      <alignment horizontal="right" vertical="center"/>
    </xf>
    <xf numFmtId="0" fontId="0" fillId="0" borderId="13" xfId="0" applyBorder="1" applyAlignment="1">
      <alignment horizontal="right" vertical="center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 vertical="center"/>
    </xf>
    <xf numFmtId="0" fontId="0" fillId="0" borderId="25" xfId="0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165" fontId="13" fillId="0" borderId="26" xfId="0" applyNumberFormat="1" applyFont="1" applyBorder="1" applyAlignment="1">
      <alignment horizontal="right" vertical="center"/>
    </xf>
    <xf numFmtId="165" fontId="0" fillId="0" borderId="26" xfId="0" applyNumberFormat="1" applyBorder="1" applyAlignment="1">
      <alignment horizontal="right" vertical="center"/>
    </xf>
    <xf numFmtId="0" fontId="36" fillId="7" borderId="0" xfId="4" applyFill="1"/>
    <xf numFmtId="0" fontId="36" fillId="0" borderId="0" xfId="4"/>
    <xf numFmtId="0" fontId="36" fillId="0" borderId="0" xfId="4" applyAlignment="1">
      <alignment vertical="top"/>
    </xf>
    <xf numFmtId="0" fontId="38" fillId="0" borderId="0" xfId="4" applyFont="1" applyAlignment="1">
      <alignment horizontal="center" vertical="top" wrapText="1"/>
    </xf>
    <xf numFmtId="0" fontId="39" fillId="0" borderId="0" xfId="4" applyFont="1"/>
    <xf numFmtId="0" fontId="40" fillId="7" borderId="0" xfId="4" applyFont="1" applyFill="1"/>
    <xf numFmtId="0" fontId="37" fillId="0" borderId="0" xfId="4" applyFont="1" applyAlignment="1">
      <alignment horizontal="left" vertical="center"/>
    </xf>
    <xf numFmtId="0" fontId="0" fillId="5" borderId="0" xfId="0" applyFill="1"/>
    <xf numFmtId="0" fontId="37" fillId="7" borderId="0" xfId="0" applyFont="1" applyFill="1" applyAlignment="1">
      <alignment horizontal="left" vertical="center"/>
    </xf>
    <xf numFmtId="0" fontId="6" fillId="4" borderId="0" xfId="0" applyFont="1" applyFill="1" applyAlignment="1">
      <alignment vertical="center"/>
    </xf>
    <xf numFmtId="0" fontId="37" fillId="7" borderId="27" xfId="4" applyFont="1" applyFill="1" applyBorder="1" applyAlignment="1">
      <alignment horizontal="left" vertical="center" wrapText="1"/>
    </xf>
    <xf numFmtId="0" fontId="37" fillId="7" borderId="27" xfId="4" applyFont="1" applyFill="1" applyBorder="1" applyAlignment="1">
      <alignment horizontal="left" vertical="center"/>
    </xf>
    <xf numFmtId="0" fontId="37" fillId="7" borderId="27" xfId="0" applyFont="1" applyFill="1" applyBorder="1" applyAlignment="1">
      <alignment horizontal="left" vertical="center"/>
    </xf>
    <xf numFmtId="0" fontId="6" fillId="4" borderId="27" xfId="0" applyFont="1" applyFill="1" applyBorder="1" applyAlignment="1">
      <alignment vertical="center"/>
    </xf>
    <xf numFmtId="0" fontId="37" fillId="0" borderId="27" xfId="0" applyFont="1" applyBorder="1" applyAlignment="1">
      <alignment horizontal="left" vertical="center"/>
    </xf>
    <xf numFmtId="0" fontId="37" fillId="0" borderId="27" xfId="4" applyFont="1" applyBorder="1" applyAlignment="1">
      <alignment horizontal="left" vertical="center"/>
    </xf>
    <xf numFmtId="0" fontId="37" fillId="7" borderId="28" xfId="4" applyFont="1" applyFill="1" applyBorder="1" applyAlignment="1">
      <alignment horizontal="left" vertical="center" wrapText="1"/>
    </xf>
    <xf numFmtId="0" fontId="6" fillId="4" borderId="7" xfId="0" applyFont="1" applyFill="1" applyBorder="1" applyAlignment="1">
      <alignment horizontal="right" vertical="center"/>
    </xf>
    <xf numFmtId="0" fontId="23" fillId="7" borderId="29" xfId="0" applyFont="1" applyFill="1" applyBorder="1" applyAlignment="1">
      <alignment horizontal="left" vertical="center"/>
    </xf>
    <xf numFmtId="0" fontId="37" fillId="7" borderId="29" xfId="0" applyFont="1" applyFill="1" applyBorder="1" applyAlignment="1">
      <alignment horizontal="left" vertical="center"/>
    </xf>
    <xf numFmtId="0" fontId="37" fillId="0" borderId="29" xfId="4" applyFont="1" applyBorder="1" applyAlignment="1">
      <alignment horizontal="left" vertical="center"/>
    </xf>
    <xf numFmtId="0" fontId="37" fillId="7" borderId="29" xfId="4" applyFont="1" applyFill="1" applyBorder="1" applyAlignment="1">
      <alignment horizontal="left" vertical="center"/>
    </xf>
    <xf numFmtId="0" fontId="37" fillId="7" borderId="28" xfId="0" applyFont="1" applyFill="1" applyBorder="1" applyAlignment="1">
      <alignment horizontal="left" vertical="center"/>
    </xf>
    <xf numFmtId="0" fontId="37" fillId="7" borderId="28" xfId="4" applyFont="1" applyFill="1" applyBorder="1" applyAlignment="1">
      <alignment horizontal="left" vertical="center"/>
    </xf>
    <xf numFmtId="0" fontId="37" fillId="0" borderId="28" xfId="4" applyFont="1" applyBorder="1" applyAlignment="1">
      <alignment horizontal="left" vertical="center"/>
    </xf>
    <xf numFmtId="0" fontId="4" fillId="2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13" fillId="0" borderId="12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5" borderId="0" xfId="0" applyFill="1" applyAlignment="1">
      <alignment wrapText="1"/>
    </xf>
    <xf numFmtId="0" fontId="0" fillId="0" borderId="0" xfId="0" applyAlignment="1">
      <alignment wrapText="1"/>
    </xf>
    <xf numFmtId="0" fontId="16" fillId="0" borderId="1" xfId="0" applyFont="1" applyBorder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1" xfId="0" applyBorder="1"/>
    <xf numFmtId="0" fontId="32" fillId="0" borderId="0" xfId="0" applyFont="1" applyProtection="1">
      <protection locked="0"/>
    </xf>
    <xf numFmtId="0" fontId="33" fillId="0" borderId="0" xfId="0" applyFont="1"/>
    <xf numFmtId="0" fontId="23" fillId="0" borderId="1" xfId="0" applyFont="1" applyBorder="1" applyAlignment="1" applyProtection="1">
      <alignment horizontal="left"/>
      <protection locked="0"/>
    </xf>
    <xf numFmtId="0" fontId="18" fillId="0" borderId="1" xfId="0" applyFont="1" applyBorder="1" applyAlignment="1">
      <alignment horizontal="left"/>
    </xf>
    <xf numFmtId="0" fontId="9" fillId="0" borderId="4" xfId="0" applyFont="1" applyBorder="1" applyAlignment="1">
      <alignment horizontal="left"/>
    </xf>
    <xf numFmtId="0" fontId="0" fillId="0" borderId="5" xfId="0" applyBorder="1" applyAlignment="1">
      <alignment horizontal="left"/>
    </xf>
    <xf numFmtId="165" fontId="9" fillId="0" borderId="5" xfId="0" applyNumberFormat="1" applyFont="1" applyBorder="1" applyAlignment="1">
      <alignment horizontal="right"/>
    </xf>
    <xf numFmtId="165" fontId="0" fillId="0" borderId="5" xfId="0" applyNumberFormat="1" applyBorder="1" applyAlignment="1">
      <alignment horizontal="right"/>
    </xf>
    <xf numFmtId="0" fontId="12" fillId="8" borderId="0" xfId="0" applyFont="1" applyFill="1" applyAlignment="1">
      <alignment horizontal="center" vertical="center" wrapText="1"/>
    </xf>
    <xf numFmtId="0" fontId="0" fillId="8" borderId="0" xfId="0" applyFill="1" applyAlignment="1">
      <alignment horizontal="center" vertical="center"/>
    </xf>
    <xf numFmtId="1" fontId="9" fillId="3" borderId="2" xfId="0" applyNumberFormat="1" applyFont="1" applyFill="1" applyBorder="1" applyAlignment="1">
      <alignment horizontal="center"/>
    </xf>
    <xf numFmtId="1" fontId="9" fillId="3" borderId="3" xfId="0" applyNumberFormat="1" applyFont="1" applyFill="1" applyBorder="1" applyAlignment="1">
      <alignment horizontal="center"/>
    </xf>
    <xf numFmtId="0" fontId="12" fillId="8" borderId="0" xfId="0" applyFont="1" applyFill="1" applyAlignment="1">
      <alignment horizontal="center" vertical="center"/>
    </xf>
    <xf numFmtId="165" fontId="12" fillId="8" borderId="0" xfId="0" applyNumberFormat="1" applyFont="1" applyFill="1" applyAlignment="1">
      <alignment horizontal="center" vertical="center"/>
    </xf>
    <xf numFmtId="165" fontId="15" fillId="8" borderId="0" xfId="0" applyNumberFormat="1" applyFont="1" applyFill="1" applyAlignment="1">
      <alignment horizontal="center" vertical="center"/>
    </xf>
    <xf numFmtId="0" fontId="12" fillId="9" borderId="0" xfId="0" applyFont="1" applyFill="1" applyAlignment="1">
      <alignment vertical="center" wrapText="1"/>
    </xf>
    <xf numFmtId="0" fontId="0" fillId="9" borderId="0" xfId="0" applyFill="1" applyAlignment="1">
      <alignment vertical="center"/>
    </xf>
    <xf numFmtId="9" fontId="9" fillId="0" borderId="0" xfId="0" applyNumberFormat="1" applyFont="1" applyAlignment="1">
      <alignment horizontal="left"/>
    </xf>
    <xf numFmtId="0" fontId="9" fillId="0" borderId="0" xfId="0" applyFont="1" applyAlignment="1">
      <alignment horizontal="left"/>
    </xf>
    <xf numFmtId="0" fontId="17" fillId="0" borderId="0" xfId="0" applyFont="1"/>
    <xf numFmtId="0" fontId="12" fillId="9" borderId="0" xfId="0" applyFont="1" applyFill="1" applyAlignment="1">
      <alignment vertical="center"/>
    </xf>
    <xf numFmtId="165" fontId="12" fillId="9" borderId="0" xfId="0" applyNumberFormat="1" applyFont="1" applyFill="1" applyAlignment="1">
      <alignment horizontal="left" vertical="center"/>
    </xf>
    <xf numFmtId="165" fontId="15" fillId="9" borderId="0" xfId="0" applyNumberFormat="1" applyFont="1" applyFill="1" applyAlignment="1">
      <alignment horizontal="left" vertical="center"/>
    </xf>
    <xf numFmtId="0" fontId="37" fillId="7" borderId="27" xfId="4" applyFont="1" applyFill="1" applyBorder="1" applyAlignment="1">
      <alignment horizontal="center" vertical="center" wrapText="1"/>
    </xf>
    <xf numFmtId="0" fontId="37" fillId="7" borderId="27" xfId="4" applyFont="1" applyFill="1" applyBorder="1" applyAlignment="1">
      <alignment horizontal="center" vertical="center"/>
    </xf>
    <xf numFmtId="0" fontId="37" fillId="7" borderId="27" xfId="0" applyFont="1" applyFill="1" applyBorder="1" applyAlignment="1">
      <alignment horizontal="center" vertical="center"/>
    </xf>
    <xf numFmtId="0" fontId="37" fillId="7" borderId="29" xfId="4" applyFont="1" applyFill="1" applyBorder="1" applyAlignment="1">
      <alignment horizontal="center" vertical="center"/>
    </xf>
    <xf numFmtId="0" fontId="15" fillId="8" borderId="0" xfId="0" applyFont="1" applyFill="1" applyAlignment="1">
      <alignment horizontal="center" vertical="center" wrapText="1"/>
    </xf>
    <xf numFmtId="0" fontId="15" fillId="8" borderId="20" xfId="0" applyFont="1" applyFill="1" applyBorder="1" applyAlignment="1">
      <alignment horizontal="center" vertical="center" wrapText="1"/>
    </xf>
    <xf numFmtId="0" fontId="12" fillId="0" borderId="24" xfId="0" applyFont="1" applyBorder="1" applyAlignment="1">
      <alignment vertical="center"/>
    </xf>
    <xf numFmtId="0" fontId="0" fillId="0" borderId="15" xfId="0" applyBorder="1" applyAlignment="1">
      <alignment vertical="center"/>
    </xf>
    <xf numFmtId="165" fontId="12" fillId="0" borderId="15" xfId="0" applyNumberFormat="1" applyFont="1" applyBorder="1" applyAlignment="1">
      <alignment horizontal="left" vertical="center"/>
    </xf>
    <xf numFmtId="165" fontId="15" fillId="0" borderId="15" xfId="0" applyNumberFormat="1" applyFont="1" applyBorder="1" applyAlignment="1">
      <alignment horizontal="left" vertical="center"/>
    </xf>
    <xf numFmtId="0" fontId="12" fillId="0" borderId="23" xfId="0" applyFont="1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165" fontId="12" fillId="0" borderId="14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right" vertical="center"/>
    </xf>
    <xf numFmtId="165" fontId="15" fillId="0" borderId="14" xfId="0" applyNumberFormat="1" applyFont="1" applyBorder="1" applyAlignment="1">
      <alignment horizontal="right" vertical="center"/>
    </xf>
    <xf numFmtId="0" fontId="12" fillId="9" borderId="16" xfId="0" applyFont="1" applyFill="1" applyBorder="1" applyAlignment="1">
      <alignment vertical="center"/>
    </xf>
    <xf numFmtId="0" fontId="0" fillId="9" borderId="16" xfId="0" applyFill="1" applyBorder="1" applyAlignment="1">
      <alignment vertical="center"/>
    </xf>
    <xf numFmtId="165" fontId="12" fillId="9" borderId="16" xfId="0" applyNumberFormat="1" applyFont="1" applyFill="1" applyBorder="1" applyAlignment="1">
      <alignment horizontal="left" vertical="center"/>
    </xf>
    <xf numFmtId="165" fontId="15" fillId="9" borderId="16" xfId="0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/>
    </xf>
    <xf numFmtId="0" fontId="9" fillId="6" borderId="2" xfId="0" applyFont="1" applyFill="1" applyBorder="1" applyAlignment="1">
      <alignment horizontal="left"/>
    </xf>
    <xf numFmtId="0" fontId="0" fillId="6" borderId="3" xfId="0" applyFill="1" applyBorder="1" applyAlignment="1">
      <alignment horizontal="left"/>
    </xf>
    <xf numFmtId="165" fontId="9" fillId="6" borderId="2" xfId="0" applyNumberFormat="1" applyFont="1" applyFill="1" applyBorder="1" applyAlignment="1">
      <alignment horizontal="right"/>
    </xf>
    <xf numFmtId="165" fontId="0" fillId="6" borderId="3" xfId="0" applyNumberFormat="1" applyFill="1" applyBorder="1" applyAlignment="1">
      <alignment horizontal="right"/>
    </xf>
    <xf numFmtId="0" fontId="12" fillId="8" borderId="16" xfId="0" applyFont="1" applyFill="1" applyBorder="1" applyAlignment="1">
      <alignment horizontal="center" vertical="center"/>
    </xf>
    <xf numFmtId="0" fontId="0" fillId="8" borderId="16" xfId="0" applyFill="1" applyBorder="1" applyAlignment="1">
      <alignment horizontal="center" vertical="center"/>
    </xf>
    <xf numFmtId="165" fontId="12" fillId="8" borderId="16" xfId="0" applyNumberFormat="1" applyFont="1" applyFill="1" applyBorder="1" applyAlignment="1">
      <alignment horizontal="center" vertical="center"/>
    </xf>
    <xf numFmtId="165" fontId="15" fillId="8" borderId="16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left"/>
    </xf>
  </cellXfs>
  <cellStyles count="8">
    <cellStyle name="Comma 2" xfId="5"/>
    <cellStyle name="Hypertextový odkaz" xfId="1" builtinId="8"/>
    <cellStyle name="Normal 2" xfId="4"/>
    <cellStyle name="Normální" xfId="0" builtinId="0"/>
    <cellStyle name="Normální 7" xfId="2"/>
    <cellStyle name="Normalny 2" xfId="6"/>
    <cellStyle name="Normalny 5" xfId="7"/>
    <cellStyle name="Standaard_MEERTALIG" xfId="3"/>
  </cellStyles>
  <dxfs count="30">
    <dxf>
      <numFmt numFmtId="165" formatCode="#,##0.00\ &quot;Kč&quot;"/>
      <alignment vertical="center" textRotation="0" indent="0" justifyLastLine="0" shrinkToFit="0" readingOrder="0"/>
      <border diagonalUp="0" diagonalDown="0" outline="0">
        <left style="thin">
          <color theme="7" tint="0.59996337778862885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7" tint="0.39997558519241921"/>
        </patternFill>
      </fill>
      <border diagonalUp="0" diagonalDown="0" outline="0">
        <left style="thin">
          <color theme="7" tint="0.59996337778862885"/>
        </left>
        <right/>
        <top/>
        <bottom style="thin">
          <color theme="7" tint="0.39997558519241921"/>
        </bottom>
      </border>
    </dxf>
    <dxf>
      <numFmt numFmtId="165" formatCode="#,##0.00\ &quot;Kč&quot;"/>
      <alignment horizontal="right" vertical="center" textRotation="0" wrapText="0" indent="0" justifyLastLine="0" shrinkToFit="0" readingOrder="0"/>
      <border diagonalUp="0" diagonalDown="0">
        <left style="thin">
          <color theme="7" tint="0.59996337778862885"/>
        </left>
        <right style="thin">
          <color theme="7" tint="0.59996337778862885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7" tint="0.39997558519241921"/>
        </patternFill>
      </fill>
      <border diagonalUp="0" diagonalDown="0" outline="0">
        <left style="thin">
          <color theme="7" tint="0.59996337778862885"/>
        </left>
        <right style="thin">
          <color theme="7" tint="0.59996337778862885"/>
        </right>
        <top/>
        <bottom style="thin">
          <color theme="7" tint="0.39997558519241921"/>
        </bottom>
      </border>
    </dxf>
    <dxf>
      <numFmt numFmtId="0" formatCode="General"/>
      <alignment horizontal="right" vertical="center" textRotation="0" wrapText="0" indent="0" justifyLastLine="0" shrinkToFit="0" readingOrder="0"/>
      <border diagonalUp="0" diagonalDown="0" outline="0">
        <left style="thin">
          <color theme="7" tint="0.59996337778862885"/>
        </left>
        <right style="thin">
          <color theme="7" tint="0.59996337778862885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7" tint="0.39997558519241921"/>
        </patternFill>
      </fill>
      <border diagonalUp="0" diagonalDown="0" outline="0">
        <left style="thin">
          <color theme="7" tint="0.59996337778862885"/>
        </left>
        <right style="thin">
          <color theme="7" tint="0.59996337778862885"/>
        </right>
        <top/>
        <bottom style="thin">
          <color theme="7" tint="0.39997558519241921"/>
        </bottom>
      </border>
    </dxf>
    <dxf>
      <numFmt numFmtId="165" formatCode="#,##0.00\ &quot;Kč&quot;"/>
      <alignment horizontal="center" vertical="center" textRotation="0" wrapText="0" indent="0" justifyLastLine="0" shrinkToFit="0" readingOrder="0"/>
      <border diagonalUp="0" diagonalDown="0" outline="0">
        <left style="thick">
          <color rgb="FFC00000"/>
        </left>
        <right style="thin">
          <color theme="7" tint="0.59996337778862885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\ [$€-1]"/>
      <fill>
        <patternFill patternType="solid">
          <fgColor indexed="64"/>
          <bgColor theme="7" tint="0.39997558519241921"/>
        </patternFill>
      </fill>
      <border diagonalUp="0" diagonalDown="0" outline="0">
        <left style="thin">
          <color theme="7" tint="0.59996337778862885"/>
        </left>
        <right style="thin">
          <color theme="7" tint="0.59996337778862885"/>
        </right>
        <top/>
        <bottom style="thin">
          <color theme="7" tint="0.39997558519241921"/>
        </bottom>
      </border>
    </dxf>
    <dxf>
      <numFmt numFmtId="165" formatCode="#,##0.00\ &quot;Kč&quot;"/>
      <alignment horizontal="right" vertical="center" textRotation="0" wrapText="0" indent="0" justifyLastLine="0" shrinkToFit="0" readingOrder="0"/>
      <border diagonalUp="0" diagonalDown="0" outline="0">
        <left style="thin">
          <color theme="7" tint="0.59996337778862885"/>
        </left>
        <right style="thin">
          <color theme="7" tint="0.59996337778862885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\ [$€-1]"/>
      <fill>
        <patternFill patternType="solid">
          <fgColor indexed="64"/>
          <bgColor theme="7" tint="0.39997558519241921"/>
        </patternFill>
      </fill>
      <border diagonalUp="0" diagonalDown="0" outline="0">
        <left style="thin">
          <color theme="7" tint="0.59996337778862885"/>
        </left>
        <right style="thin">
          <color theme="7" tint="0.59996337778862885"/>
        </right>
        <top/>
        <bottom style="thin">
          <color theme="7" tint="0.39997558519241921"/>
        </bottom>
      </border>
    </dxf>
    <dxf>
      <numFmt numFmtId="0" formatCode="General"/>
      <alignment horizontal="right" vertical="center" textRotation="0" indent="0" justifyLastLine="0" shrinkToFit="0" readingOrder="0"/>
      <border diagonalUp="0" diagonalDown="0" outline="0">
        <left style="thick">
          <color rgb="FFC00000"/>
        </left>
        <right style="thick">
          <color rgb="FFC0000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#,##0.00\ [$€-1]"/>
      <fill>
        <patternFill patternType="solid">
          <fgColor indexed="64"/>
          <bgColor theme="7" tint="0.39997558519241921"/>
        </patternFill>
      </fill>
      <border diagonalUp="0" diagonalDown="0" outline="0">
        <left style="thin">
          <color theme="7" tint="0.59996337778862885"/>
        </left>
        <right style="thin">
          <color theme="7" tint="0.59996337778862885"/>
        </right>
        <top/>
        <bottom style="thin">
          <color theme="7" tint="0.39997558519241921"/>
        </bottom>
      </border>
    </dxf>
    <dxf>
      <alignment horizontal="right" vertical="center" textRotation="0" indent="0" justifyLastLine="0" shrinkToFit="0" readingOrder="0"/>
      <border diagonalUp="0" diagonalDown="0" outline="0">
        <left style="thin">
          <color theme="7" tint="0.59996337778862885"/>
        </left>
        <right style="thick">
          <color rgb="FFC00000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7" tint="0.39997558519241921"/>
        </patternFill>
      </fill>
      <border diagonalUp="0" diagonalDown="0" outline="0">
        <left style="thin">
          <color theme="7" tint="0.59996337778862885"/>
        </left>
        <right style="thin">
          <color theme="7" tint="0.59996337778862885"/>
        </right>
        <top/>
        <bottom style="thin">
          <color theme="7" tint="0.39997558519241921"/>
        </bottom>
      </border>
    </dxf>
    <dxf>
      <alignment horizontal="right" vertical="center" textRotation="0" indent="0" justifyLastLine="0" shrinkToFit="0" readingOrder="0"/>
      <border diagonalUp="0" diagonalDown="0" outline="0">
        <left style="thin">
          <color theme="7" tint="0.59996337778862885"/>
        </left>
        <right style="thin">
          <color theme="7" tint="0.59996337778862885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7" tint="0.39997558519241921"/>
        </patternFill>
      </fill>
      <border diagonalUp="0" diagonalDown="0" outline="0">
        <left style="thin">
          <color theme="7" tint="0.59996337778862885"/>
        </left>
        <right style="thin">
          <color theme="7" tint="0.59996337778862885"/>
        </right>
        <top/>
        <bottom style="thin">
          <color theme="7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0" relativeIndent="0" justifyLastLine="0" shrinkToFit="0" readingOrder="0"/>
      <border diagonalUp="0" diagonalDown="0">
        <left style="thin">
          <color theme="7" tint="0.59996337778862885"/>
        </left>
        <right style="thin">
          <color theme="7" tint="0.59996337778862885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7" tint="0.39997558519241921"/>
        </patternFill>
      </fill>
      <border diagonalUp="0" diagonalDown="0" outline="0">
        <left style="thin">
          <color theme="7" tint="0.59996337778862885"/>
        </left>
        <right style="thin">
          <color theme="7" tint="0.59996337778862885"/>
        </right>
        <top/>
        <bottom style="thin">
          <color theme="7" tint="0.39997558519241921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7" tint="0.59996337778862885"/>
        </left>
        <right style="thin">
          <color theme="7" tint="0.59996337778862885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7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theme="7" tint="0.59996337778862885"/>
        </left>
        <right style="thin">
          <color theme="7" tint="0.59996337778862885"/>
        </right>
        <top/>
        <bottom style="thin">
          <color theme="7" tint="0.39997558519241921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7" tint="0.59996337778862885"/>
        </left>
        <right style="thin">
          <color theme="7" tint="0.59996337778862885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7" tint="0.59996337778862885"/>
        </left>
        <right style="thin">
          <color theme="7" tint="0.59996337778862885"/>
        </right>
        <top/>
        <bottom style="thin">
          <color theme="7" tint="0.39997558519241921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center" textRotation="0" wrapText="1" indent="0" justifyLastLine="0" shrinkToFit="0" readingOrder="0"/>
      <border diagonalUp="0" diagonalDown="0">
        <left style="thin">
          <color theme="7" tint="0.59996337778862885"/>
        </left>
        <right style="thin">
          <color theme="7" tint="0.59996337778862885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7" tint="0.3999755851924192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theme="7" tint="0.59996337778862885"/>
        </left>
        <right style="thin">
          <color theme="7" tint="0.59996337778862885"/>
        </right>
        <top/>
        <bottom style="thin">
          <color theme="7" tint="0.39997558519241921"/>
        </bottom>
      </border>
    </dxf>
    <dxf>
      <alignment horizontal="right" vertical="center" textRotation="0" wrapText="0" indent="0" justifyLastLine="0" shrinkToFit="0" readingOrder="0"/>
      <border diagonalUp="0" diagonalDown="0" outline="0">
        <left/>
        <right style="thin">
          <color theme="7" tint="0.59996337778862885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7" tint="0.39997558519241921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 style="thin">
          <color theme="7" tint="0.59996337778862885"/>
        </right>
        <top/>
        <bottom style="thin">
          <color theme="7" tint="0.39997558519241921"/>
        </bottom>
      </border>
    </dxf>
    <dxf>
      <border outline="0">
        <left style="thin">
          <color theme="7" tint="0.59996337778862885"/>
        </left>
        <right style="thin">
          <color theme="7" tint="0.59996337778862885"/>
        </right>
        <top style="thin">
          <color theme="7" tint="0.39997558519241921"/>
        </top>
      </border>
    </dxf>
    <dxf>
      <alignment vertical="center" textRotation="0" indent="0" justifyLastLine="0" shrinkToFit="0" readingOrder="0"/>
    </dxf>
    <dxf>
      <border outline="0">
        <bottom style="thin">
          <color theme="7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7" tint="0.39997558519241921"/>
        </patternFill>
      </fill>
      <alignment vertical="center" textRotation="0" indent="0" justifyLastLine="0" shrinkToFit="0" readingOrder="0"/>
      <border diagonalUp="0" diagonalDown="0" outline="0">
        <left style="thin">
          <color theme="7" tint="0.59996337778862885"/>
        </left>
        <right style="thin">
          <color theme="7" tint="0.59996337778862885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6/relationships/vbaProject" Target="vbaProject.bin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png"/><Relationship Id="rId159" Type="http://schemas.openxmlformats.org/officeDocument/2006/relationships/image" Target="../media/image159.jpeg"/><Relationship Id="rId324" Type="http://schemas.openxmlformats.org/officeDocument/2006/relationships/image" Target="../media/image324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pn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181" Type="http://schemas.openxmlformats.org/officeDocument/2006/relationships/image" Target="../media/image181.jpe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png"/><Relationship Id="rId248" Type="http://schemas.openxmlformats.org/officeDocument/2006/relationships/image" Target="../media/image248.jpe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4" Type="http://schemas.openxmlformats.org/officeDocument/2006/relationships/image" Target="../media/image54.jpeg"/><Relationship Id="rId96" Type="http://schemas.openxmlformats.org/officeDocument/2006/relationships/image" Target="../media/image96.png"/><Relationship Id="rId161" Type="http://schemas.openxmlformats.org/officeDocument/2006/relationships/image" Target="../media/image161.jpeg"/><Relationship Id="rId217" Type="http://schemas.openxmlformats.org/officeDocument/2006/relationships/image" Target="../media/image217.png"/><Relationship Id="rId259" Type="http://schemas.openxmlformats.org/officeDocument/2006/relationships/image" Target="../media/image259.pn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png"/><Relationship Id="rId65" Type="http://schemas.openxmlformats.org/officeDocument/2006/relationships/image" Target="../media/image65.jpeg"/><Relationship Id="rId130" Type="http://schemas.openxmlformats.org/officeDocument/2006/relationships/image" Target="../media/image130.png"/><Relationship Id="rId172" Type="http://schemas.openxmlformats.org/officeDocument/2006/relationships/image" Target="../media/image172.jpeg"/><Relationship Id="rId228" Type="http://schemas.openxmlformats.org/officeDocument/2006/relationships/image" Target="../media/image228.png"/><Relationship Id="rId281" Type="http://schemas.openxmlformats.org/officeDocument/2006/relationships/image" Target="../media/image281.jpeg"/><Relationship Id="rId34" Type="http://schemas.openxmlformats.org/officeDocument/2006/relationships/image" Target="../media/image34.png"/><Relationship Id="rId76" Type="http://schemas.openxmlformats.org/officeDocument/2006/relationships/image" Target="../media/image76.jpeg"/><Relationship Id="rId141" Type="http://schemas.openxmlformats.org/officeDocument/2006/relationships/image" Target="../media/image141.png"/><Relationship Id="rId7" Type="http://schemas.openxmlformats.org/officeDocument/2006/relationships/image" Target="../media/image7.pn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png"/><Relationship Id="rId24" Type="http://schemas.openxmlformats.org/officeDocument/2006/relationships/image" Target="../media/image24.pn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png"/><Relationship Id="rId261" Type="http://schemas.openxmlformats.org/officeDocument/2006/relationships/image" Target="../media/image261.jpe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8" Type="http://schemas.openxmlformats.org/officeDocument/2006/relationships/image" Target="../media/image8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pn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jpeg"/><Relationship Id="rId318" Type="http://schemas.openxmlformats.org/officeDocument/2006/relationships/image" Target="../media/image318.pn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png"/><Relationship Id="rId210" Type="http://schemas.openxmlformats.org/officeDocument/2006/relationships/image" Target="../media/image210.jpe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png"/><Relationship Id="rId329" Type="http://schemas.openxmlformats.org/officeDocument/2006/relationships/image" Target="../media/image329.jpe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242" Type="http://schemas.openxmlformats.org/officeDocument/2006/relationships/image" Target="../media/image242.jpeg"/><Relationship Id="rId263" Type="http://schemas.openxmlformats.org/officeDocument/2006/relationships/image" Target="../media/image263.png"/><Relationship Id="rId284" Type="http://schemas.openxmlformats.org/officeDocument/2006/relationships/image" Target="../media/image284.jpeg"/><Relationship Id="rId319" Type="http://schemas.openxmlformats.org/officeDocument/2006/relationships/image" Target="../media/image319.png"/><Relationship Id="rId37" Type="http://schemas.openxmlformats.org/officeDocument/2006/relationships/image" Target="../media/image37.jpe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jpe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pn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png"/><Relationship Id="rId27" Type="http://schemas.openxmlformats.org/officeDocument/2006/relationships/image" Target="../media/image27.jpeg"/><Relationship Id="rId48" Type="http://schemas.openxmlformats.org/officeDocument/2006/relationships/image" Target="../media/image48.pn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pn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pn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213" Type="http://schemas.openxmlformats.org/officeDocument/2006/relationships/image" Target="../media/image213.jpeg"/><Relationship Id="rId234" Type="http://schemas.openxmlformats.org/officeDocument/2006/relationships/image" Target="../media/image234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99" Type="http://schemas.openxmlformats.org/officeDocument/2006/relationships/image" Target="../media/image199.emf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189" Type="http://schemas.openxmlformats.org/officeDocument/2006/relationships/image" Target="../media/image189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pn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jpeg"/><Relationship Id="rId4" Type="http://schemas.openxmlformats.org/officeDocument/2006/relationships/image" Target="../media/image4.png"/><Relationship Id="rId180" Type="http://schemas.openxmlformats.org/officeDocument/2006/relationships/image" Target="../media/image180.jpe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png"/><Relationship Id="rId247" Type="http://schemas.openxmlformats.org/officeDocument/2006/relationships/image" Target="../media/image247.jpeg"/><Relationship Id="rId107" Type="http://schemas.openxmlformats.org/officeDocument/2006/relationships/image" Target="../media/image107.pn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216" Type="http://schemas.openxmlformats.org/officeDocument/2006/relationships/image" Target="../media/image216.pn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png"/><Relationship Id="rId118" Type="http://schemas.openxmlformats.org/officeDocument/2006/relationships/image" Target="../media/image118.jpeg"/><Relationship Id="rId325" Type="http://schemas.openxmlformats.org/officeDocument/2006/relationships/image" Target="../media/image325.png"/><Relationship Id="rId171" Type="http://schemas.openxmlformats.org/officeDocument/2006/relationships/image" Target="../media/image171.jpeg"/><Relationship Id="rId227" Type="http://schemas.openxmlformats.org/officeDocument/2006/relationships/image" Target="../media/image227.png"/><Relationship Id="rId269" Type="http://schemas.openxmlformats.org/officeDocument/2006/relationships/image" Target="../media/image269.jpeg"/><Relationship Id="rId33" Type="http://schemas.openxmlformats.org/officeDocument/2006/relationships/image" Target="../media/image33.pn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75" Type="http://schemas.openxmlformats.org/officeDocument/2006/relationships/image" Target="../media/image75.pn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91" Type="http://schemas.openxmlformats.org/officeDocument/2006/relationships/image" Target="../media/image291.jpeg"/><Relationship Id="rId305" Type="http://schemas.openxmlformats.org/officeDocument/2006/relationships/image" Target="../media/image305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pn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pn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png"/><Relationship Id="rId120" Type="http://schemas.openxmlformats.org/officeDocument/2006/relationships/image" Target="../media/image120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415</xdr:row>
      <xdr:rowOff>247650</xdr:rowOff>
    </xdr:from>
    <xdr:to>
      <xdr:col>1</xdr:col>
      <xdr:colOff>2219325</xdr:colOff>
      <xdr:row>415</xdr:row>
      <xdr:rowOff>933450</xdr:rowOff>
    </xdr:to>
    <xdr:pic>
      <xdr:nvPicPr>
        <xdr:cNvPr id="346" name="Obraz 121">
          <a:extLst>
            <a:ext uri="{FF2B5EF4-FFF2-40B4-BE49-F238E27FC236}">
              <a16:creationId xmlns:a16="http://schemas.microsoft.com/office/drawing/2014/main" xmlns="" id="{9F493775-26AC-460D-A169-B94A810FE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4525" y="319439925"/>
          <a:ext cx="809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533400</xdr:colOff>
      <xdr:row>415</xdr:row>
      <xdr:rowOff>76200</xdr:rowOff>
    </xdr:from>
    <xdr:to>
      <xdr:col>1</xdr:col>
      <xdr:colOff>1724025</xdr:colOff>
      <xdr:row>415</xdr:row>
      <xdr:rowOff>933450</xdr:rowOff>
    </xdr:to>
    <xdr:pic>
      <xdr:nvPicPr>
        <xdr:cNvPr id="347" name="Obraz 62">
          <a:extLst>
            <a:ext uri="{FF2B5EF4-FFF2-40B4-BE49-F238E27FC236}">
              <a16:creationId xmlns:a16="http://schemas.microsoft.com/office/drawing/2014/main" xmlns="" id="{1448B1C6-636B-4A5A-8FA6-24ACF482F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319268475"/>
          <a:ext cx="119062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781050</xdr:colOff>
      <xdr:row>442</xdr:row>
      <xdr:rowOff>114300</xdr:rowOff>
    </xdr:from>
    <xdr:to>
      <xdr:col>1</xdr:col>
      <xdr:colOff>1552575</xdr:colOff>
      <xdr:row>442</xdr:row>
      <xdr:rowOff>1657350</xdr:rowOff>
    </xdr:to>
    <xdr:pic>
      <xdr:nvPicPr>
        <xdr:cNvPr id="348" name="Obraz 123">
          <a:extLst>
            <a:ext uri="{FF2B5EF4-FFF2-40B4-BE49-F238E27FC236}">
              <a16:creationId xmlns:a16="http://schemas.microsoft.com/office/drawing/2014/main" xmlns="" id="{C97227C4-BFE6-47E6-8FC1-35F6F1FAA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338737575"/>
          <a:ext cx="771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695325</xdr:colOff>
      <xdr:row>446</xdr:row>
      <xdr:rowOff>190500</xdr:rowOff>
    </xdr:from>
    <xdr:to>
      <xdr:col>1</xdr:col>
      <xdr:colOff>1628775</xdr:colOff>
      <xdr:row>446</xdr:row>
      <xdr:rowOff>1543050</xdr:rowOff>
    </xdr:to>
    <xdr:pic>
      <xdr:nvPicPr>
        <xdr:cNvPr id="349" name="Obraz 124">
          <a:extLst>
            <a:ext uri="{FF2B5EF4-FFF2-40B4-BE49-F238E27FC236}">
              <a16:creationId xmlns:a16="http://schemas.microsoft.com/office/drawing/2014/main" xmlns="" id="{603AD40E-C793-4557-9490-828BF881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38" t="10333" r="22990" b="17656"/>
        <a:stretch>
          <a:fillRect/>
        </a:stretch>
      </xdr:blipFill>
      <xdr:spPr bwMode="auto">
        <a:xfrm>
          <a:off x="1200150" y="345671775"/>
          <a:ext cx="9334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628650</xdr:colOff>
      <xdr:row>447</xdr:row>
      <xdr:rowOff>114300</xdr:rowOff>
    </xdr:from>
    <xdr:to>
      <xdr:col>1</xdr:col>
      <xdr:colOff>1704975</xdr:colOff>
      <xdr:row>447</xdr:row>
      <xdr:rowOff>1657350</xdr:rowOff>
    </xdr:to>
    <xdr:pic>
      <xdr:nvPicPr>
        <xdr:cNvPr id="350" name="Obraz 125">
          <a:extLst>
            <a:ext uri="{FF2B5EF4-FFF2-40B4-BE49-F238E27FC236}">
              <a16:creationId xmlns:a16="http://schemas.microsoft.com/office/drawing/2014/main" xmlns="" id="{1ACE140A-5030-45B6-B8EC-6BC8BE4A0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347310075"/>
          <a:ext cx="10763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609600</xdr:colOff>
      <xdr:row>448</xdr:row>
      <xdr:rowOff>133350</xdr:rowOff>
    </xdr:from>
    <xdr:to>
      <xdr:col>1</xdr:col>
      <xdr:colOff>1714500</xdr:colOff>
      <xdr:row>448</xdr:row>
      <xdr:rowOff>1657350</xdr:rowOff>
    </xdr:to>
    <xdr:pic>
      <xdr:nvPicPr>
        <xdr:cNvPr id="351" name="Obraz 126">
          <a:extLst>
            <a:ext uri="{FF2B5EF4-FFF2-40B4-BE49-F238E27FC236}">
              <a16:creationId xmlns:a16="http://schemas.microsoft.com/office/drawing/2014/main" xmlns="" id="{86F0020B-6A8B-40A6-BAAF-502D223BD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349043625"/>
          <a:ext cx="11049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971550</xdr:colOff>
      <xdr:row>661</xdr:row>
      <xdr:rowOff>76200</xdr:rowOff>
    </xdr:from>
    <xdr:to>
      <xdr:col>1</xdr:col>
      <xdr:colOff>1743075</xdr:colOff>
      <xdr:row>661</xdr:row>
      <xdr:rowOff>1047750</xdr:rowOff>
    </xdr:to>
    <xdr:pic>
      <xdr:nvPicPr>
        <xdr:cNvPr id="352" name="Obraz 127">
          <a:extLst>
            <a:ext uri="{FF2B5EF4-FFF2-40B4-BE49-F238E27FC236}">
              <a16:creationId xmlns:a16="http://schemas.microsoft.com/office/drawing/2014/main" xmlns="" id="{7D281B5D-FA5A-4FCB-90EF-46BAAC1DF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07482475"/>
          <a:ext cx="7715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438150</xdr:colOff>
      <xdr:row>465</xdr:row>
      <xdr:rowOff>209550</xdr:rowOff>
    </xdr:from>
    <xdr:to>
      <xdr:col>1</xdr:col>
      <xdr:colOff>1285875</xdr:colOff>
      <xdr:row>465</xdr:row>
      <xdr:rowOff>904875</xdr:rowOff>
    </xdr:to>
    <xdr:pic>
      <xdr:nvPicPr>
        <xdr:cNvPr id="353" name="Obraz 128">
          <a:extLst>
            <a:ext uri="{FF2B5EF4-FFF2-40B4-BE49-F238E27FC236}">
              <a16:creationId xmlns:a16="http://schemas.microsoft.com/office/drawing/2014/main" xmlns="" id="{A1FC9E79-4B65-4930-AD00-340376D81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364359825"/>
          <a:ext cx="847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590550</xdr:colOff>
      <xdr:row>675</xdr:row>
      <xdr:rowOff>76200</xdr:rowOff>
    </xdr:from>
    <xdr:to>
      <xdr:col>1</xdr:col>
      <xdr:colOff>1895475</xdr:colOff>
      <xdr:row>675</xdr:row>
      <xdr:rowOff>666750</xdr:rowOff>
    </xdr:to>
    <xdr:pic>
      <xdr:nvPicPr>
        <xdr:cNvPr id="354" name="Obraz 129">
          <a:extLst>
            <a:ext uri="{FF2B5EF4-FFF2-40B4-BE49-F238E27FC236}">
              <a16:creationId xmlns:a16="http://schemas.microsoft.com/office/drawing/2014/main" xmlns="" id="{AC99B36B-D3AD-4678-BF51-F7B0CCA53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518340975"/>
          <a:ext cx="13049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561975</xdr:colOff>
      <xdr:row>405</xdr:row>
      <xdr:rowOff>95250</xdr:rowOff>
    </xdr:from>
    <xdr:to>
      <xdr:col>1</xdr:col>
      <xdr:colOff>1704975</xdr:colOff>
      <xdr:row>405</xdr:row>
      <xdr:rowOff>1038225</xdr:rowOff>
    </xdr:to>
    <xdr:pic>
      <xdr:nvPicPr>
        <xdr:cNvPr id="355" name="Picture 757">
          <a:extLst>
            <a:ext uri="{FF2B5EF4-FFF2-40B4-BE49-F238E27FC236}">
              <a16:creationId xmlns:a16="http://schemas.microsoft.com/office/drawing/2014/main" xmlns="" id="{2BAEB3CA-693B-456E-BD6A-0A4A4E0BB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307857525"/>
          <a:ext cx="114300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447675</xdr:colOff>
      <xdr:row>406</xdr:row>
      <xdr:rowOff>95250</xdr:rowOff>
    </xdr:from>
    <xdr:to>
      <xdr:col>1</xdr:col>
      <xdr:colOff>1809750</xdr:colOff>
      <xdr:row>406</xdr:row>
      <xdr:rowOff>1019175</xdr:rowOff>
    </xdr:to>
    <xdr:pic>
      <xdr:nvPicPr>
        <xdr:cNvPr id="356" name="Picture 37341">
          <a:extLst>
            <a:ext uri="{FF2B5EF4-FFF2-40B4-BE49-F238E27FC236}">
              <a16:creationId xmlns:a16="http://schemas.microsoft.com/office/drawing/2014/main" xmlns="" id="{0D80C471-C698-4548-8292-FD4505C0D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309000525"/>
          <a:ext cx="1362075" cy="923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571500</xdr:colOff>
      <xdr:row>407</xdr:row>
      <xdr:rowOff>57150</xdr:rowOff>
    </xdr:from>
    <xdr:to>
      <xdr:col>1</xdr:col>
      <xdr:colOff>1695450</xdr:colOff>
      <xdr:row>407</xdr:row>
      <xdr:rowOff>1066800</xdr:rowOff>
    </xdr:to>
    <xdr:pic>
      <xdr:nvPicPr>
        <xdr:cNvPr id="357" name="Picture 910">
          <a:extLst>
            <a:ext uri="{FF2B5EF4-FFF2-40B4-BE49-F238E27FC236}">
              <a16:creationId xmlns:a16="http://schemas.microsoft.com/office/drawing/2014/main" xmlns="" id="{9C362A52-274A-42C2-A45C-B55A7EBCC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310105425"/>
          <a:ext cx="11239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276225</xdr:colOff>
      <xdr:row>408</xdr:row>
      <xdr:rowOff>133350</xdr:rowOff>
    </xdr:from>
    <xdr:to>
      <xdr:col>1</xdr:col>
      <xdr:colOff>1990725</xdr:colOff>
      <xdr:row>408</xdr:row>
      <xdr:rowOff>981075</xdr:rowOff>
    </xdr:to>
    <xdr:pic>
      <xdr:nvPicPr>
        <xdr:cNvPr id="358" name="Obraz 57">
          <a:extLst>
            <a:ext uri="{FF2B5EF4-FFF2-40B4-BE49-F238E27FC236}">
              <a16:creationId xmlns:a16="http://schemas.microsoft.com/office/drawing/2014/main" xmlns="" id="{00941839-E47E-43B9-887B-C67B7BE44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11324625"/>
          <a:ext cx="1714500" cy="847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342900</xdr:colOff>
      <xdr:row>409</xdr:row>
      <xdr:rowOff>57150</xdr:rowOff>
    </xdr:from>
    <xdr:to>
      <xdr:col>1</xdr:col>
      <xdr:colOff>1924050</xdr:colOff>
      <xdr:row>409</xdr:row>
      <xdr:rowOff>1066800</xdr:rowOff>
    </xdr:to>
    <xdr:pic>
      <xdr:nvPicPr>
        <xdr:cNvPr id="359" name="Picture 1367">
          <a:extLst>
            <a:ext uri="{FF2B5EF4-FFF2-40B4-BE49-F238E27FC236}">
              <a16:creationId xmlns:a16="http://schemas.microsoft.com/office/drawing/2014/main" xmlns="" id="{1690F1A2-2993-4055-946A-127568337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312391425"/>
          <a:ext cx="15811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390525</xdr:colOff>
      <xdr:row>410</xdr:row>
      <xdr:rowOff>76200</xdr:rowOff>
    </xdr:from>
    <xdr:to>
      <xdr:col>1</xdr:col>
      <xdr:colOff>1876425</xdr:colOff>
      <xdr:row>410</xdr:row>
      <xdr:rowOff>1019175</xdr:rowOff>
    </xdr:to>
    <xdr:pic>
      <xdr:nvPicPr>
        <xdr:cNvPr id="360" name="Picture 1369">
          <a:extLst>
            <a:ext uri="{FF2B5EF4-FFF2-40B4-BE49-F238E27FC236}">
              <a16:creationId xmlns:a16="http://schemas.microsoft.com/office/drawing/2014/main" xmlns="" id="{B461E707-B718-4733-8E62-DC9805E5D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13553475"/>
          <a:ext cx="1485900" cy="942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180975</xdr:colOff>
      <xdr:row>411</xdr:row>
      <xdr:rowOff>171450</xdr:rowOff>
    </xdr:from>
    <xdr:to>
      <xdr:col>1</xdr:col>
      <xdr:colOff>2076450</xdr:colOff>
      <xdr:row>411</xdr:row>
      <xdr:rowOff>990600</xdr:rowOff>
    </xdr:to>
    <xdr:pic>
      <xdr:nvPicPr>
        <xdr:cNvPr id="361" name="Obraz 59">
          <a:extLst>
            <a:ext uri="{FF2B5EF4-FFF2-40B4-BE49-F238E27FC236}">
              <a16:creationId xmlns:a16="http://schemas.microsoft.com/office/drawing/2014/main" xmlns="" id="{6A2B766B-36B8-4D2E-AC73-D6C727865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314791725"/>
          <a:ext cx="1895475" cy="819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295275</xdr:colOff>
      <xdr:row>412</xdr:row>
      <xdr:rowOff>57150</xdr:rowOff>
    </xdr:from>
    <xdr:to>
      <xdr:col>1</xdr:col>
      <xdr:colOff>1971675</xdr:colOff>
      <xdr:row>412</xdr:row>
      <xdr:rowOff>1104900</xdr:rowOff>
    </xdr:to>
    <xdr:pic>
      <xdr:nvPicPr>
        <xdr:cNvPr id="362" name="Picture 1063">
          <a:extLst>
            <a:ext uri="{FF2B5EF4-FFF2-40B4-BE49-F238E27FC236}">
              <a16:creationId xmlns:a16="http://schemas.microsoft.com/office/drawing/2014/main" xmlns="" id="{16067E5D-BFDE-4A5C-893C-9EC8974F7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15820425"/>
          <a:ext cx="1676400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314325</xdr:colOff>
      <xdr:row>413</xdr:row>
      <xdr:rowOff>47625</xdr:rowOff>
    </xdr:from>
    <xdr:to>
      <xdr:col>1</xdr:col>
      <xdr:colOff>1952625</xdr:colOff>
      <xdr:row>413</xdr:row>
      <xdr:rowOff>1028700</xdr:rowOff>
    </xdr:to>
    <xdr:pic>
      <xdr:nvPicPr>
        <xdr:cNvPr id="363" name="Picture 11028">
          <a:extLst>
            <a:ext uri="{FF2B5EF4-FFF2-40B4-BE49-F238E27FC236}">
              <a16:creationId xmlns:a16="http://schemas.microsoft.com/office/drawing/2014/main" xmlns="" id="{4DC8BB95-70CD-40D9-8897-B9B01A778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316953900"/>
          <a:ext cx="1638300" cy="981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266700</xdr:colOff>
      <xdr:row>414</xdr:row>
      <xdr:rowOff>57150</xdr:rowOff>
    </xdr:from>
    <xdr:to>
      <xdr:col>1</xdr:col>
      <xdr:colOff>2000250</xdr:colOff>
      <xdr:row>414</xdr:row>
      <xdr:rowOff>1085850</xdr:rowOff>
    </xdr:to>
    <xdr:pic>
      <xdr:nvPicPr>
        <xdr:cNvPr id="364" name="Picture 8740">
          <a:extLst>
            <a:ext uri="{FF2B5EF4-FFF2-40B4-BE49-F238E27FC236}">
              <a16:creationId xmlns:a16="http://schemas.microsoft.com/office/drawing/2014/main" xmlns="" id="{1F75199E-1BA2-41D7-A50E-9654ECE70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318106425"/>
          <a:ext cx="1733550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lum bright="10000"/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257175</xdr:colOff>
      <xdr:row>416</xdr:row>
      <xdr:rowOff>76200</xdr:rowOff>
    </xdr:from>
    <xdr:to>
      <xdr:col>1</xdr:col>
      <xdr:colOff>2009775</xdr:colOff>
      <xdr:row>416</xdr:row>
      <xdr:rowOff>1009650</xdr:rowOff>
    </xdr:to>
    <xdr:pic>
      <xdr:nvPicPr>
        <xdr:cNvPr id="365" name="Obraz 19508">
          <a:extLst>
            <a:ext uri="{FF2B5EF4-FFF2-40B4-BE49-F238E27FC236}">
              <a16:creationId xmlns:a16="http://schemas.microsoft.com/office/drawing/2014/main" xmlns="" id="{18A2FD05-20FE-4A47-A190-464BE044F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20411475"/>
          <a:ext cx="1752600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161925</xdr:colOff>
      <xdr:row>417</xdr:row>
      <xdr:rowOff>152400</xdr:rowOff>
    </xdr:from>
    <xdr:to>
      <xdr:col>1</xdr:col>
      <xdr:colOff>2105025</xdr:colOff>
      <xdr:row>417</xdr:row>
      <xdr:rowOff>914400</xdr:rowOff>
    </xdr:to>
    <xdr:pic>
      <xdr:nvPicPr>
        <xdr:cNvPr id="366" name="Obraz 19509">
          <a:extLst>
            <a:ext uri="{FF2B5EF4-FFF2-40B4-BE49-F238E27FC236}">
              <a16:creationId xmlns:a16="http://schemas.microsoft.com/office/drawing/2014/main" xmlns="" id="{6BB998C5-131F-4195-857F-603D252CE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21630675"/>
          <a:ext cx="1943100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228600</xdr:colOff>
      <xdr:row>418</xdr:row>
      <xdr:rowOff>95250</xdr:rowOff>
    </xdr:from>
    <xdr:to>
      <xdr:col>1</xdr:col>
      <xdr:colOff>2038350</xdr:colOff>
      <xdr:row>418</xdr:row>
      <xdr:rowOff>1066800</xdr:rowOff>
    </xdr:to>
    <xdr:pic>
      <xdr:nvPicPr>
        <xdr:cNvPr id="367" name="Obraz 19506">
          <a:extLst>
            <a:ext uri="{FF2B5EF4-FFF2-40B4-BE49-F238E27FC236}">
              <a16:creationId xmlns:a16="http://schemas.microsoft.com/office/drawing/2014/main" xmlns="" id="{7BA4558D-69C2-4D71-BF25-800578126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322716525"/>
          <a:ext cx="180975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200025</xdr:colOff>
      <xdr:row>419</xdr:row>
      <xdr:rowOff>228600</xdr:rowOff>
    </xdr:from>
    <xdr:to>
      <xdr:col>1</xdr:col>
      <xdr:colOff>2066925</xdr:colOff>
      <xdr:row>419</xdr:row>
      <xdr:rowOff>933450</xdr:rowOff>
    </xdr:to>
    <xdr:pic>
      <xdr:nvPicPr>
        <xdr:cNvPr id="368" name="Obraz 19510">
          <a:extLst>
            <a:ext uri="{FF2B5EF4-FFF2-40B4-BE49-F238E27FC236}">
              <a16:creationId xmlns:a16="http://schemas.microsoft.com/office/drawing/2014/main" xmlns="" id="{B0FCF421-B46F-4978-90C3-803247711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323992875"/>
          <a:ext cx="1866900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781050</xdr:colOff>
      <xdr:row>421</xdr:row>
      <xdr:rowOff>76200</xdr:rowOff>
    </xdr:from>
    <xdr:to>
      <xdr:col>1</xdr:col>
      <xdr:colOff>1743075</xdr:colOff>
      <xdr:row>423</xdr:row>
      <xdr:rowOff>266700</xdr:rowOff>
    </xdr:to>
    <xdr:pic>
      <xdr:nvPicPr>
        <xdr:cNvPr id="369" name="Obraz 144">
          <a:extLst>
            <a:ext uri="{FF2B5EF4-FFF2-40B4-BE49-F238E27FC236}">
              <a16:creationId xmlns:a16="http://schemas.microsoft.com/office/drawing/2014/main" xmlns="" id="{3257F157-046A-43A7-B193-CBA740B87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" y="325364475"/>
          <a:ext cx="9620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657225</xdr:colOff>
      <xdr:row>424</xdr:row>
      <xdr:rowOff>57150</xdr:rowOff>
    </xdr:from>
    <xdr:to>
      <xdr:col>1</xdr:col>
      <xdr:colOff>1800225</xdr:colOff>
      <xdr:row>426</xdr:row>
      <xdr:rowOff>304800</xdr:rowOff>
    </xdr:to>
    <xdr:pic>
      <xdr:nvPicPr>
        <xdr:cNvPr id="370" name="Obraz 147">
          <a:extLst>
            <a:ext uri="{FF2B5EF4-FFF2-40B4-BE49-F238E27FC236}">
              <a16:creationId xmlns:a16="http://schemas.microsoft.com/office/drawing/2014/main" xmlns="" id="{FAC681DB-3750-4B54-99D4-2BFF3F92E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326488425"/>
          <a:ext cx="11430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430</xdr:row>
      <xdr:rowOff>228600</xdr:rowOff>
    </xdr:from>
    <xdr:to>
      <xdr:col>1</xdr:col>
      <xdr:colOff>1114425</xdr:colOff>
      <xdr:row>432</xdr:row>
      <xdr:rowOff>200025</xdr:rowOff>
    </xdr:to>
    <xdr:pic>
      <xdr:nvPicPr>
        <xdr:cNvPr id="371" name="Obraz 150">
          <a:extLst>
            <a:ext uri="{FF2B5EF4-FFF2-40B4-BE49-F238E27FC236}">
              <a16:creationId xmlns:a16="http://schemas.microsoft.com/office/drawing/2014/main" xmlns="" id="{490A0045-0731-4A4B-AFD6-5488A2385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28945875"/>
          <a:ext cx="9810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1343025</xdr:colOff>
      <xdr:row>430</xdr:row>
      <xdr:rowOff>190500</xdr:rowOff>
    </xdr:from>
    <xdr:to>
      <xdr:col>1</xdr:col>
      <xdr:colOff>2381250</xdr:colOff>
      <xdr:row>432</xdr:row>
      <xdr:rowOff>200025</xdr:rowOff>
    </xdr:to>
    <xdr:pic>
      <xdr:nvPicPr>
        <xdr:cNvPr id="372" name="Obraz 153">
          <a:extLst>
            <a:ext uri="{FF2B5EF4-FFF2-40B4-BE49-F238E27FC236}">
              <a16:creationId xmlns:a16="http://schemas.microsoft.com/office/drawing/2014/main" xmlns="" id="{DF1F796C-01B8-40A5-A5AE-D77FEC1A6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328907775"/>
          <a:ext cx="10382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434</xdr:row>
      <xdr:rowOff>95250</xdr:rowOff>
    </xdr:from>
    <xdr:to>
      <xdr:col>1</xdr:col>
      <xdr:colOff>1828800</xdr:colOff>
      <xdr:row>434</xdr:row>
      <xdr:rowOff>895350</xdr:rowOff>
    </xdr:to>
    <xdr:pic>
      <xdr:nvPicPr>
        <xdr:cNvPr id="373" name="Obraz 155">
          <a:extLst>
            <a:ext uri="{FF2B5EF4-FFF2-40B4-BE49-F238E27FC236}">
              <a16:creationId xmlns:a16="http://schemas.microsoft.com/office/drawing/2014/main" xmlns="" id="{0F98B563-5BBA-480C-896E-4430A8F1E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30336525"/>
          <a:ext cx="14382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514350</xdr:colOff>
      <xdr:row>435</xdr:row>
      <xdr:rowOff>95250</xdr:rowOff>
    </xdr:from>
    <xdr:to>
      <xdr:col>1</xdr:col>
      <xdr:colOff>1704975</xdr:colOff>
      <xdr:row>435</xdr:row>
      <xdr:rowOff>933450</xdr:rowOff>
    </xdr:to>
    <xdr:pic>
      <xdr:nvPicPr>
        <xdr:cNvPr id="374" name="Obraz 156">
          <a:extLst>
            <a:ext uri="{FF2B5EF4-FFF2-40B4-BE49-F238E27FC236}">
              <a16:creationId xmlns:a16="http://schemas.microsoft.com/office/drawing/2014/main" xmlns="" id="{0AECCEF4-FC30-434A-A5FA-CC6E6BC0E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331479525"/>
          <a:ext cx="11906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</xdr:colOff>
      <xdr:row>437</xdr:row>
      <xdr:rowOff>76200</xdr:rowOff>
    </xdr:from>
    <xdr:to>
      <xdr:col>1</xdr:col>
      <xdr:colOff>1809750</xdr:colOff>
      <xdr:row>437</xdr:row>
      <xdr:rowOff>790575</xdr:rowOff>
    </xdr:to>
    <xdr:pic>
      <xdr:nvPicPr>
        <xdr:cNvPr id="375" name="Obraz 157">
          <a:extLst>
            <a:ext uri="{FF2B5EF4-FFF2-40B4-BE49-F238E27FC236}">
              <a16:creationId xmlns:a16="http://schemas.microsoft.com/office/drawing/2014/main" xmlns="" id="{CAD88044-6E10-401D-80BA-AF1A397DA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333746475"/>
          <a:ext cx="14001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438</xdr:row>
      <xdr:rowOff>95250</xdr:rowOff>
    </xdr:from>
    <xdr:to>
      <xdr:col>1</xdr:col>
      <xdr:colOff>1819275</xdr:colOff>
      <xdr:row>438</xdr:row>
      <xdr:rowOff>895350</xdr:rowOff>
    </xdr:to>
    <xdr:pic>
      <xdr:nvPicPr>
        <xdr:cNvPr id="376" name="Obraz 158">
          <a:extLst>
            <a:ext uri="{FF2B5EF4-FFF2-40B4-BE49-F238E27FC236}">
              <a16:creationId xmlns:a16="http://schemas.microsoft.com/office/drawing/2014/main" xmlns="" id="{992406B6-BA04-4C0C-ADF4-F74E1069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34908525"/>
          <a:ext cx="1428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439</xdr:row>
      <xdr:rowOff>133350</xdr:rowOff>
    </xdr:from>
    <xdr:to>
      <xdr:col>1</xdr:col>
      <xdr:colOff>1819275</xdr:colOff>
      <xdr:row>439</xdr:row>
      <xdr:rowOff>933450</xdr:rowOff>
    </xdr:to>
    <xdr:pic>
      <xdr:nvPicPr>
        <xdr:cNvPr id="377" name="Obraz 159">
          <a:extLst>
            <a:ext uri="{FF2B5EF4-FFF2-40B4-BE49-F238E27FC236}">
              <a16:creationId xmlns:a16="http://schemas.microsoft.com/office/drawing/2014/main" xmlns="" id="{8B728197-0D5E-492D-9AC7-374885920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36089625"/>
          <a:ext cx="1428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440</xdr:row>
      <xdr:rowOff>95250</xdr:rowOff>
    </xdr:from>
    <xdr:to>
      <xdr:col>1</xdr:col>
      <xdr:colOff>1885950</xdr:colOff>
      <xdr:row>440</xdr:row>
      <xdr:rowOff>1009650</xdr:rowOff>
    </xdr:to>
    <xdr:pic>
      <xdr:nvPicPr>
        <xdr:cNvPr id="378" name="Obraz 160">
          <a:extLst>
            <a:ext uri="{FF2B5EF4-FFF2-40B4-BE49-F238E27FC236}">
              <a16:creationId xmlns:a16="http://schemas.microsoft.com/office/drawing/2014/main" xmlns="" id="{037A1AA6-03FF-4708-BE87-77F0DD43D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37194525"/>
          <a:ext cx="15525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371475</xdr:colOff>
      <xdr:row>436</xdr:row>
      <xdr:rowOff>114300</xdr:rowOff>
    </xdr:from>
    <xdr:to>
      <xdr:col>1</xdr:col>
      <xdr:colOff>1847850</xdr:colOff>
      <xdr:row>436</xdr:row>
      <xdr:rowOff>1019175</xdr:rowOff>
    </xdr:to>
    <xdr:pic>
      <xdr:nvPicPr>
        <xdr:cNvPr id="379" name="Obraz 161">
          <a:extLst>
            <a:ext uri="{FF2B5EF4-FFF2-40B4-BE49-F238E27FC236}">
              <a16:creationId xmlns:a16="http://schemas.microsoft.com/office/drawing/2014/main" xmlns="" id="{A4C28551-5BC6-4BD3-A2DF-438CB2130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32641575"/>
          <a:ext cx="14763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800100</xdr:colOff>
      <xdr:row>443</xdr:row>
      <xdr:rowOff>95250</xdr:rowOff>
    </xdr:from>
    <xdr:to>
      <xdr:col>1</xdr:col>
      <xdr:colOff>1524000</xdr:colOff>
      <xdr:row>443</xdr:row>
      <xdr:rowOff>1609725</xdr:rowOff>
    </xdr:to>
    <xdr:pic>
      <xdr:nvPicPr>
        <xdr:cNvPr id="380" name="Obraz 162">
          <a:extLst>
            <a:ext uri="{FF2B5EF4-FFF2-40B4-BE49-F238E27FC236}">
              <a16:creationId xmlns:a16="http://schemas.microsoft.com/office/drawing/2014/main" xmlns="" id="{28DC4E23-0418-44F7-BA95-EA61AE56B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340433025"/>
          <a:ext cx="7239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876300</xdr:colOff>
      <xdr:row>444</xdr:row>
      <xdr:rowOff>209550</xdr:rowOff>
    </xdr:from>
    <xdr:to>
      <xdr:col>1</xdr:col>
      <xdr:colOff>1447800</xdr:colOff>
      <xdr:row>444</xdr:row>
      <xdr:rowOff>1524000</xdr:rowOff>
    </xdr:to>
    <xdr:pic>
      <xdr:nvPicPr>
        <xdr:cNvPr id="381" name="Obraz 163">
          <a:extLst>
            <a:ext uri="{FF2B5EF4-FFF2-40B4-BE49-F238E27FC236}">
              <a16:creationId xmlns:a16="http://schemas.microsoft.com/office/drawing/2014/main" xmlns="" id="{1CCC55E1-3326-4B4C-876D-F1DD7CD1C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42261825"/>
          <a:ext cx="5715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445</xdr:row>
      <xdr:rowOff>190500</xdr:rowOff>
    </xdr:from>
    <xdr:to>
      <xdr:col>1</xdr:col>
      <xdr:colOff>2009775</xdr:colOff>
      <xdr:row>445</xdr:row>
      <xdr:rowOff>1657350</xdr:rowOff>
    </xdr:to>
    <xdr:pic>
      <xdr:nvPicPr>
        <xdr:cNvPr id="382" name="Obraz 19462">
          <a:extLst>
            <a:ext uri="{FF2B5EF4-FFF2-40B4-BE49-F238E27FC236}">
              <a16:creationId xmlns:a16="http://schemas.microsoft.com/office/drawing/2014/main" xmlns="" id="{7475B881-50D3-400B-BE0E-B5E20130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343957275"/>
          <a:ext cx="1695450" cy="1466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390525</xdr:colOff>
      <xdr:row>450</xdr:row>
      <xdr:rowOff>304800</xdr:rowOff>
    </xdr:from>
    <xdr:to>
      <xdr:col>1</xdr:col>
      <xdr:colOff>1933575</xdr:colOff>
      <xdr:row>450</xdr:row>
      <xdr:rowOff>1419225</xdr:rowOff>
    </xdr:to>
    <xdr:pic>
      <xdr:nvPicPr>
        <xdr:cNvPr id="383" name="Obraz 165">
          <a:extLst>
            <a:ext uri="{FF2B5EF4-FFF2-40B4-BE49-F238E27FC236}">
              <a16:creationId xmlns:a16="http://schemas.microsoft.com/office/drawing/2014/main" xmlns="" id="{18921F49-E65D-4E71-B750-56452A954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51310575"/>
          <a:ext cx="15430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361950</xdr:colOff>
      <xdr:row>457</xdr:row>
      <xdr:rowOff>285750</xdr:rowOff>
    </xdr:from>
    <xdr:to>
      <xdr:col>1</xdr:col>
      <xdr:colOff>2276475</xdr:colOff>
      <xdr:row>458</xdr:row>
      <xdr:rowOff>457200</xdr:rowOff>
    </xdr:to>
    <xdr:pic>
      <xdr:nvPicPr>
        <xdr:cNvPr id="384" name="Obraz 166">
          <a:extLst>
            <a:ext uri="{FF2B5EF4-FFF2-40B4-BE49-F238E27FC236}">
              <a16:creationId xmlns:a16="http://schemas.microsoft.com/office/drawing/2014/main" xmlns="" id="{2881447E-16B4-4954-9D4A-A7ED26B6C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356816025"/>
          <a:ext cx="19145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460</xdr:row>
      <xdr:rowOff>190500</xdr:rowOff>
    </xdr:from>
    <xdr:to>
      <xdr:col>1</xdr:col>
      <xdr:colOff>1400175</xdr:colOff>
      <xdr:row>460</xdr:row>
      <xdr:rowOff>962025</xdr:rowOff>
    </xdr:to>
    <xdr:pic>
      <xdr:nvPicPr>
        <xdr:cNvPr id="385" name="Obraz 168">
          <a:extLst>
            <a:ext uri="{FF2B5EF4-FFF2-40B4-BE49-F238E27FC236}">
              <a16:creationId xmlns:a16="http://schemas.microsoft.com/office/drawing/2014/main" xmlns="" id="{39E0EC94-F302-4730-BA52-3A05D18DD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58625775"/>
          <a:ext cx="10668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342900</xdr:colOff>
      <xdr:row>462</xdr:row>
      <xdr:rowOff>95250</xdr:rowOff>
    </xdr:from>
    <xdr:to>
      <xdr:col>1</xdr:col>
      <xdr:colOff>1381125</xdr:colOff>
      <xdr:row>462</xdr:row>
      <xdr:rowOff>914400</xdr:rowOff>
    </xdr:to>
    <xdr:pic>
      <xdr:nvPicPr>
        <xdr:cNvPr id="386" name="Obraz 169">
          <a:extLst>
            <a:ext uri="{FF2B5EF4-FFF2-40B4-BE49-F238E27FC236}">
              <a16:creationId xmlns:a16="http://schemas.microsoft.com/office/drawing/2014/main" xmlns="" id="{C211188B-82D9-41EC-91C8-642B22AC8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360816525"/>
          <a:ext cx="1038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342900</xdr:colOff>
      <xdr:row>463</xdr:row>
      <xdr:rowOff>95250</xdr:rowOff>
    </xdr:from>
    <xdr:to>
      <xdr:col>1</xdr:col>
      <xdr:colOff>1381125</xdr:colOff>
      <xdr:row>463</xdr:row>
      <xdr:rowOff>914400</xdr:rowOff>
    </xdr:to>
    <xdr:pic>
      <xdr:nvPicPr>
        <xdr:cNvPr id="387" name="Obraz 170">
          <a:extLst>
            <a:ext uri="{FF2B5EF4-FFF2-40B4-BE49-F238E27FC236}">
              <a16:creationId xmlns:a16="http://schemas.microsoft.com/office/drawing/2014/main" xmlns="" id="{73358BE1-ECC9-40CA-B4AF-BB111F10E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361959525"/>
          <a:ext cx="10382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447675</xdr:colOff>
      <xdr:row>464</xdr:row>
      <xdr:rowOff>57150</xdr:rowOff>
    </xdr:from>
    <xdr:to>
      <xdr:col>1</xdr:col>
      <xdr:colOff>1285875</xdr:colOff>
      <xdr:row>464</xdr:row>
      <xdr:rowOff>1066800</xdr:rowOff>
    </xdr:to>
    <xdr:pic>
      <xdr:nvPicPr>
        <xdr:cNvPr id="388" name="Obraz 171">
          <a:extLst>
            <a:ext uri="{FF2B5EF4-FFF2-40B4-BE49-F238E27FC236}">
              <a16:creationId xmlns:a16="http://schemas.microsoft.com/office/drawing/2014/main" xmlns="" id="{D312635F-1001-41D0-B46C-E66FAA7E3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363064425"/>
          <a:ext cx="83820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467</xdr:row>
      <xdr:rowOff>152400</xdr:rowOff>
    </xdr:from>
    <xdr:to>
      <xdr:col>1</xdr:col>
      <xdr:colOff>1466850</xdr:colOff>
      <xdr:row>467</xdr:row>
      <xdr:rowOff>942975</xdr:rowOff>
    </xdr:to>
    <xdr:pic>
      <xdr:nvPicPr>
        <xdr:cNvPr id="389" name="Obraz 172">
          <a:extLst>
            <a:ext uri="{FF2B5EF4-FFF2-40B4-BE49-F238E27FC236}">
              <a16:creationId xmlns:a16="http://schemas.microsoft.com/office/drawing/2014/main" xmlns="" id="{FB38E996-17BD-4B57-9B65-4608E1731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clrChange>
            <a:clrFrom>
              <a:srgbClr val="F0F3FA"/>
            </a:clrFrom>
            <a:clrTo>
              <a:srgbClr val="F0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66588675"/>
          <a:ext cx="12096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466</xdr:row>
      <xdr:rowOff>57150</xdr:rowOff>
    </xdr:from>
    <xdr:to>
      <xdr:col>1</xdr:col>
      <xdr:colOff>1409700</xdr:colOff>
      <xdr:row>466</xdr:row>
      <xdr:rowOff>990600</xdr:rowOff>
    </xdr:to>
    <xdr:pic>
      <xdr:nvPicPr>
        <xdr:cNvPr id="390" name="Obraz 173">
          <a:extLst>
            <a:ext uri="{FF2B5EF4-FFF2-40B4-BE49-F238E27FC236}">
              <a16:creationId xmlns:a16="http://schemas.microsoft.com/office/drawing/2014/main" xmlns="" id="{872F9FF2-0DE6-4792-A049-C09663B6B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365350425"/>
          <a:ext cx="10953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466725</xdr:colOff>
      <xdr:row>475</xdr:row>
      <xdr:rowOff>228600</xdr:rowOff>
    </xdr:from>
    <xdr:to>
      <xdr:col>1</xdr:col>
      <xdr:colOff>1257300</xdr:colOff>
      <xdr:row>475</xdr:row>
      <xdr:rowOff>981075</xdr:rowOff>
    </xdr:to>
    <xdr:pic>
      <xdr:nvPicPr>
        <xdr:cNvPr id="391" name="Obraz 19465">
          <a:extLst>
            <a:ext uri="{FF2B5EF4-FFF2-40B4-BE49-F238E27FC236}">
              <a16:creationId xmlns:a16="http://schemas.microsoft.com/office/drawing/2014/main" xmlns="" id="{C73A9AE0-7DD6-40ED-AC3C-2B1A417D7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74284875"/>
          <a:ext cx="790575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257175</xdr:colOff>
      <xdr:row>468</xdr:row>
      <xdr:rowOff>285750</xdr:rowOff>
    </xdr:from>
    <xdr:to>
      <xdr:col>1</xdr:col>
      <xdr:colOff>1466850</xdr:colOff>
      <xdr:row>468</xdr:row>
      <xdr:rowOff>904875</xdr:rowOff>
    </xdr:to>
    <xdr:pic>
      <xdr:nvPicPr>
        <xdr:cNvPr id="392" name="Obraz 175">
          <a:extLst>
            <a:ext uri="{FF2B5EF4-FFF2-40B4-BE49-F238E27FC236}">
              <a16:creationId xmlns:a16="http://schemas.microsoft.com/office/drawing/2014/main" xmlns="" id="{E8C80865-114B-44B2-A3CD-1B3D67424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67865025"/>
          <a:ext cx="12096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473</xdr:row>
      <xdr:rowOff>95250</xdr:rowOff>
    </xdr:from>
    <xdr:to>
      <xdr:col>1</xdr:col>
      <xdr:colOff>1323975</xdr:colOff>
      <xdr:row>473</xdr:row>
      <xdr:rowOff>1114425</xdr:rowOff>
    </xdr:to>
    <xdr:pic>
      <xdr:nvPicPr>
        <xdr:cNvPr id="393" name="Obraz 176">
          <a:extLst>
            <a:ext uri="{FF2B5EF4-FFF2-40B4-BE49-F238E27FC236}">
              <a16:creationId xmlns:a16="http://schemas.microsoft.com/office/drawing/2014/main" xmlns="" id="{BC6D5194-0384-45B0-866A-598996066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371865525"/>
          <a:ext cx="9239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438150</xdr:colOff>
      <xdr:row>474</xdr:row>
      <xdr:rowOff>114300</xdr:rowOff>
    </xdr:from>
    <xdr:to>
      <xdr:col>1</xdr:col>
      <xdr:colOff>1285875</xdr:colOff>
      <xdr:row>474</xdr:row>
      <xdr:rowOff>1123950</xdr:rowOff>
    </xdr:to>
    <xdr:pic>
      <xdr:nvPicPr>
        <xdr:cNvPr id="394" name="Obraz 177">
          <a:extLst>
            <a:ext uri="{FF2B5EF4-FFF2-40B4-BE49-F238E27FC236}">
              <a16:creationId xmlns:a16="http://schemas.microsoft.com/office/drawing/2014/main" xmlns="" id="{E2C960B0-6166-43CD-80B6-34FBE75B3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373027575"/>
          <a:ext cx="8477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480</xdr:row>
      <xdr:rowOff>209550</xdr:rowOff>
    </xdr:from>
    <xdr:to>
      <xdr:col>1</xdr:col>
      <xdr:colOff>2019300</xdr:colOff>
      <xdr:row>480</xdr:row>
      <xdr:rowOff>1304925</xdr:rowOff>
    </xdr:to>
    <xdr:pic>
      <xdr:nvPicPr>
        <xdr:cNvPr id="395" name="Obraz 178">
          <a:extLst>
            <a:ext uri="{FF2B5EF4-FFF2-40B4-BE49-F238E27FC236}">
              <a16:creationId xmlns:a16="http://schemas.microsoft.com/office/drawing/2014/main" xmlns="" id="{4A96B385-9CA3-4B06-BCE2-A7E9A7FA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79218825"/>
          <a:ext cx="16287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304800</xdr:colOff>
      <xdr:row>481</xdr:row>
      <xdr:rowOff>266700</xdr:rowOff>
    </xdr:from>
    <xdr:to>
      <xdr:col>1</xdr:col>
      <xdr:colOff>2028825</xdr:colOff>
      <xdr:row>481</xdr:row>
      <xdr:rowOff>1352550</xdr:rowOff>
    </xdr:to>
    <xdr:pic>
      <xdr:nvPicPr>
        <xdr:cNvPr id="396" name="Obraz 136">
          <a:extLst>
            <a:ext uri="{FF2B5EF4-FFF2-40B4-BE49-F238E27FC236}">
              <a16:creationId xmlns:a16="http://schemas.microsoft.com/office/drawing/2014/main" xmlns="" id="{19B398CF-1911-4A0A-9137-4218CE1BB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380990475"/>
          <a:ext cx="1724025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466725</xdr:colOff>
      <xdr:row>482</xdr:row>
      <xdr:rowOff>76200</xdr:rowOff>
    </xdr:from>
    <xdr:to>
      <xdr:col>1</xdr:col>
      <xdr:colOff>1390650</xdr:colOff>
      <xdr:row>482</xdr:row>
      <xdr:rowOff>1028700</xdr:rowOff>
    </xdr:to>
    <xdr:pic>
      <xdr:nvPicPr>
        <xdr:cNvPr id="397" name="Obraz 180">
          <a:extLst>
            <a:ext uri="{FF2B5EF4-FFF2-40B4-BE49-F238E27FC236}">
              <a16:creationId xmlns:a16="http://schemas.microsoft.com/office/drawing/2014/main" xmlns="" id="{4EB11959-795E-48E2-ABF6-5F3A8B813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82514475"/>
          <a:ext cx="9239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483</xdr:row>
      <xdr:rowOff>95250</xdr:rowOff>
    </xdr:from>
    <xdr:to>
      <xdr:col>1</xdr:col>
      <xdr:colOff>1466850</xdr:colOff>
      <xdr:row>483</xdr:row>
      <xdr:rowOff>1019175</xdr:rowOff>
    </xdr:to>
    <xdr:pic>
      <xdr:nvPicPr>
        <xdr:cNvPr id="398" name="Obraz 181">
          <a:extLst>
            <a:ext uri="{FF2B5EF4-FFF2-40B4-BE49-F238E27FC236}">
              <a16:creationId xmlns:a16="http://schemas.microsoft.com/office/drawing/2014/main" xmlns="" id="{0656F476-0F6A-43AB-A603-6CCAB7C6B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83676525"/>
          <a:ext cx="10763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542925</xdr:colOff>
      <xdr:row>489</xdr:row>
      <xdr:rowOff>133350</xdr:rowOff>
    </xdr:from>
    <xdr:to>
      <xdr:col>1</xdr:col>
      <xdr:colOff>1362075</xdr:colOff>
      <xdr:row>490</xdr:row>
      <xdr:rowOff>609600</xdr:rowOff>
    </xdr:to>
    <xdr:pic>
      <xdr:nvPicPr>
        <xdr:cNvPr id="399" name="Obraz 182">
          <a:extLst>
            <a:ext uri="{FF2B5EF4-FFF2-40B4-BE49-F238E27FC236}">
              <a16:creationId xmlns:a16="http://schemas.microsoft.com/office/drawing/2014/main" xmlns="" id="{578A7660-02D2-4644-A3DE-1153F4A38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89810625"/>
          <a:ext cx="819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352425</xdr:colOff>
      <xdr:row>495</xdr:row>
      <xdr:rowOff>171450</xdr:rowOff>
    </xdr:from>
    <xdr:to>
      <xdr:col>1</xdr:col>
      <xdr:colOff>1562100</xdr:colOff>
      <xdr:row>495</xdr:row>
      <xdr:rowOff>1028700</xdr:rowOff>
    </xdr:to>
    <xdr:pic>
      <xdr:nvPicPr>
        <xdr:cNvPr id="400" name="Obraz 184">
          <a:extLst>
            <a:ext uri="{FF2B5EF4-FFF2-40B4-BE49-F238E27FC236}">
              <a16:creationId xmlns:a16="http://schemas.microsoft.com/office/drawing/2014/main" xmlns="" id="{0807E0C7-F40D-4A73-8F42-53BFD4473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395182725"/>
          <a:ext cx="12096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492</xdr:row>
      <xdr:rowOff>85725</xdr:rowOff>
    </xdr:from>
    <xdr:to>
      <xdr:col>1</xdr:col>
      <xdr:colOff>1333500</xdr:colOff>
      <xdr:row>492</xdr:row>
      <xdr:rowOff>1047750</xdr:rowOff>
    </xdr:to>
    <xdr:pic>
      <xdr:nvPicPr>
        <xdr:cNvPr id="401" name="Obraz 185">
          <a:extLst>
            <a:ext uri="{FF2B5EF4-FFF2-40B4-BE49-F238E27FC236}">
              <a16:creationId xmlns:a16="http://schemas.microsoft.com/office/drawing/2014/main" xmlns="" id="{95E4631E-724D-4AA1-AAC2-318C4B26D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391668000"/>
          <a:ext cx="7524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496</xdr:row>
      <xdr:rowOff>114300</xdr:rowOff>
    </xdr:from>
    <xdr:to>
      <xdr:col>1</xdr:col>
      <xdr:colOff>1524000</xdr:colOff>
      <xdr:row>496</xdr:row>
      <xdr:rowOff>1028700</xdr:rowOff>
    </xdr:to>
    <xdr:pic>
      <xdr:nvPicPr>
        <xdr:cNvPr id="402" name="Obraz 186">
          <a:extLst>
            <a:ext uri="{FF2B5EF4-FFF2-40B4-BE49-F238E27FC236}">
              <a16:creationId xmlns:a16="http://schemas.microsoft.com/office/drawing/2014/main" xmlns="" id="{0839D0D9-245A-44D8-82AC-8E4A10E3A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96268575"/>
          <a:ext cx="11334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494</xdr:row>
      <xdr:rowOff>76200</xdr:rowOff>
    </xdr:from>
    <xdr:to>
      <xdr:col>1</xdr:col>
      <xdr:colOff>1628775</xdr:colOff>
      <xdr:row>494</xdr:row>
      <xdr:rowOff>1009650</xdr:rowOff>
    </xdr:to>
    <xdr:pic>
      <xdr:nvPicPr>
        <xdr:cNvPr id="403" name="Obraz 187">
          <a:extLst>
            <a:ext uri="{FF2B5EF4-FFF2-40B4-BE49-F238E27FC236}">
              <a16:creationId xmlns:a16="http://schemas.microsoft.com/office/drawing/2014/main" xmlns="" id="{E8A16FB1-9D16-4289-B340-2571F5DA6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393944475"/>
          <a:ext cx="13430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371475</xdr:colOff>
      <xdr:row>501</xdr:row>
      <xdr:rowOff>171450</xdr:rowOff>
    </xdr:from>
    <xdr:to>
      <xdr:col>1</xdr:col>
      <xdr:colOff>1733550</xdr:colOff>
      <xdr:row>501</xdr:row>
      <xdr:rowOff>1009650</xdr:rowOff>
    </xdr:to>
    <xdr:pic>
      <xdr:nvPicPr>
        <xdr:cNvPr id="404" name="Obraz 188">
          <a:extLst>
            <a:ext uri="{FF2B5EF4-FFF2-40B4-BE49-F238E27FC236}">
              <a16:creationId xmlns:a16="http://schemas.microsoft.com/office/drawing/2014/main" xmlns="" id="{F23AB7B7-AD72-4F40-8E72-D322F1F16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402040725"/>
          <a:ext cx="1362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466725</xdr:colOff>
      <xdr:row>503</xdr:row>
      <xdr:rowOff>114300</xdr:rowOff>
    </xdr:from>
    <xdr:to>
      <xdr:col>1</xdr:col>
      <xdr:colOff>2143125</xdr:colOff>
      <xdr:row>503</xdr:row>
      <xdr:rowOff>1066800</xdr:rowOff>
    </xdr:to>
    <xdr:pic>
      <xdr:nvPicPr>
        <xdr:cNvPr id="405" name="Obraz 189">
          <a:extLst>
            <a:ext uri="{FF2B5EF4-FFF2-40B4-BE49-F238E27FC236}">
              <a16:creationId xmlns:a16="http://schemas.microsoft.com/office/drawing/2014/main" xmlns="" id="{A46E8514-0D5A-4445-8F91-6037D0618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04269575"/>
          <a:ext cx="16764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676275</xdr:colOff>
      <xdr:row>504</xdr:row>
      <xdr:rowOff>57150</xdr:rowOff>
    </xdr:from>
    <xdr:to>
      <xdr:col>1</xdr:col>
      <xdr:colOff>1933575</xdr:colOff>
      <xdr:row>504</xdr:row>
      <xdr:rowOff>1104900</xdr:rowOff>
    </xdr:to>
    <xdr:pic>
      <xdr:nvPicPr>
        <xdr:cNvPr id="406" name="Obraz 190">
          <a:extLst>
            <a:ext uri="{FF2B5EF4-FFF2-40B4-BE49-F238E27FC236}">
              <a16:creationId xmlns:a16="http://schemas.microsoft.com/office/drawing/2014/main" xmlns="" id="{9CF39CFF-AE37-4F91-A40B-6C3723D84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405355425"/>
          <a:ext cx="12573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742950</xdr:colOff>
      <xdr:row>505</xdr:row>
      <xdr:rowOff>76200</xdr:rowOff>
    </xdr:from>
    <xdr:to>
      <xdr:col>1</xdr:col>
      <xdr:colOff>1866900</xdr:colOff>
      <xdr:row>505</xdr:row>
      <xdr:rowOff>1104900</xdr:rowOff>
    </xdr:to>
    <xdr:pic>
      <xdr:nvPicPr>
        <xdr:cNvPr id="407" name="Obraz 191">
          <a:extLst>
            <a:ext uri="{FF2B5EF4-FFF2-40B4-BE49-F238E27FC236}">
              <a16:creationId xmlns:a16="http://schemas.microsoft.com/office/drawing/2014/main" xmlns="" id="{E2F77C02-E6E3-49F3-8401-DCDE28ED7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406517475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419100</xdr:colOff>
      <xdr:row>507</xdr:row>
      <xdr:rowOff>95250</xdr:rowOff>
    </xdr:from>
    <xdr:to>
      <xdr:col>1</xdr:col>
      <xdr:colOff>2181225</xdr:colOff>
      <xdr:row>509</xdr:row>
      <xdr:rowOff>323850</xdr:rowOff>
    </xdr:to>
    <xdr:pic>
      <xdr:nvPicPr>
        <xdr:cNvPr id="408" name="Obraz 192">
          <a:extLst>
            <a:ext uri="{FF2B5EF4-FFF2-40B4-BE49-F238E27FC236}">
              <a16:creationId xmlns:a16="http://schemas.microsoft.com/office/drawing/2014/main" xmlns="" id="{2002338E-B287-4248-95E6-F3187150F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408822525"/>
          <a:ext cx="17621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371475</xdr:colOff>
      <xdr:row>486</xdr:row>
      <xdr:rowOff>95250</xdr:rowOff>
    </xdr:from>
    <xdr:to>
      <xdr:col>1</xdr:col>
      <xdr:colOff>1485900</xdr:colOff>
      <xdr:row>486</xdr:row>
      <xdr:rowOff>1076325</xdr:rowOff>
    </xdr:to>
    <xdr:pic>
      <xdr:nvPicPr>
        <xdr:cNvPr id="409" name="Obraz 195">
          <a:extLst>
            <a:ext uri="{FF2B5EF4-FFF2-40B4-BE49-F238E27FC236}">
              <a16:creationId xmlns:a16="http://schemas.microsoft.com/office/drawing/2014/main" xmlns="" id="{3B70CE2E-264C-4C79-969B-230B9706F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87105525"/>
          <a:ext cx="11144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438150</xdr:colOff>
      <xdr:row>487</xdr:row>
      <xdr:rowOff>133350</xdr:rowOff>
    </xdr:from>
    <xdr:to>
      <xdr:col>1</xdr:col>
      <xdr:colOff>1419225</xdr:colOff>
      <xdr:row>487</xdr:row>
      <xdr:rowOff>990600</xdr:rowOff>
    </xdr:to>
    <xdr:pic>
      <xdr:nvPicPr>
        <xdr:cNvPr id="410" name="Obraz 196">
          <a:extLst>
            <a:ext uri="{FF2B5EF4-FFF2-40B4-BE49-F238E27FC236}">
              <a16:creationId xmlns:a16="http://schemas.microsoft.com/office/drawing/2014/main" xmlns="" id="{7535CE8A-2CEF-4A8E-992A-CAF0629C2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388286625"/>
          <a:ext cx="9810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600075</xdr:colOff>
      <xdr:row>456</xdr:row>
      <xdr:rowOff>133350</xdr:rowOff>
    </xdr:from>
    <xdr:to>
      <xdr:col>1</xdr:col>
      <xdr:colOff>1752600</xdr:colOff>
      <xdr:row>456</xdr:row>
      <xdr:rowOff>1047750</xdr:rowOff>
    </xdr:to>
    <xdr:pic>
      <xdr:nvPicPr>
        <xdr:cNvPr id="411" name="Obraz 197">
          <a:extLst>
            <a:ext uri="{FF2B5EF4-FFF2-40B4-BE49-F238E27FC236}">
              <a16:creationId xmlns:a16="http://schemas.microsoft.com/office/drawing/2014/main" xmlns="" id="{90D26920-4E9B-47E2-8FC6-42B38408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355520625"/>
          <a:ext cx="11525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510</xdr:row>
      <xdr:rowOff>133350</xdr:rowOff>
    </xdr:from>
    <xdr:to>
      <xdr:col>1</xdr:col>
      <xdr:colOff>2219325</xdr:colOff>
      <xdr:row>510</xdr:row>
      <xdr:rowOff>704850</xdr:rowOff>
    </xdr:to>
    <xdr:pic>
      <xdr:nvPicPr>
        <xdr:cNvPr id="412" name="Obraz 149">
          <a:extLst>
            <a:ext uri="{FF2B5EF4-FFF2-40B4-BE49-F238E27FC236}">
              <a16:creationId xmlns:a16="http://schemas.microsoft.com/office/drawing/2014/main" xmlns="" id="{5BB6C550-3805-4BEA-8470-F05F409D8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410003625"/>
          <a:ext cx="1838325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323850</xdr:colOff>
      <xdr:row>511</xdr:row>
      <xdr:rowOff>323850</xdr:rowOff>
    </xdr:from>
    <xdr:to>
      <xdr:col>1</xdr:col>
      <xdr:colOff>2276475</xdr:colOff>
      <xdr:row>513</xdr:row>
      <xdr:rowOff>0</xdr:rowOff>
    </xdr:to>
    <xdr:pic>
      <xdr:nvPicPr>
        <xdr:cNvPr id="413" name="Obraz 197">
          <a:extLst>
            <a:ext uri="{FF2B5EF4-FFF2-40B4-BE49-F238E27FC236}">
              <a16:creationId xmlns:a16="http://schemas.microsoft.com/office/drawing/2014/main" xmlns="" id="{394374D6-0657-4600-8F0F-7A74F32CC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410956125"/>
          <a:ext cx="195262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609600</xdr:colOff>
      <xdr:row>524</xdr:row>
      <xdr:rowOff>76200</xdr:rowOff>
    </xdr:from>
    <xdr:to>
      <xdr:col>1</xdr:col>
      <xdr:colOff>1724025</xdr:colOff>
      <xdr:row>524</xdr:row>
      <xdr:rowOff>1009650</xdr:rowOff>
    </xdr:to>
    <xdr:pic>
      <xdr:nvPicPr>
        <xdr:cNvPr id="414" name="Obraz 202">
          <a:extLst>
            <a:ext uri="{FF2B5EF4-FFF2-40B4-BE49-F238E27FC236}">
              <a16:creationId xmlns:a16="http://schemas.microsoft.com/office/drawing/2014/main" xmlns="" id="{FBC50427-904C-401E-A4E8-88EE58B4F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420995475"/>
          <a:ext cx="11144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525</xdr:row>
      <xdr:rowOff>381000</xdr:rowOff>
    </xdr:from>
    <xdr:to>
      <xdr:col>1</xdr:col>
      <xdr:colOff>2114550</xdr:colOff>
      <xdr:row>526</xdr:row>
      <xdr:rowOff>323850</xdr:rowOff>
    </xdr:to>
    <xdr:pic>
      <xdr:nvPicPr>
        <xdr:cNvPr id="415" name="Obraz 203">
          <a:extLst>
            <a:ext uri="{FF2B5EF4-FFF2-40B4-BE49-F238E27FC236}">
              <a16:creationId xmlns:a16="http://schemas.microsoft.com/office/drawing/2014/main" xmlns="" id="{1DB2B32C-900D-438A-A1CC-AD63D02F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422443275"/>
          <a:ext cx="18954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1047750</xdr:colOff>
      <xdr:row>650</xdr:row>
      <xdr:rowOff>0</xdr:rowOff>
    </xdr:from>
    <xdr:to>
      <xdr:col>1</xdr:col>
      <xdr:colOff>1933575</xdr:colOff>
      <xdr:row>651</xdr:row>
      <xdr:rowOff>161925</xdr:rowOff>
    </xdr:to>
    <xdr:pic>
      <xdr:nvPicPr>
        <xdr:cNvPr id="416" name="Picture 47684">
          <a:extLst>
            <a:ext uri="{FF2B5EF4-FFF2-40B4-BE49-F238E27FC236}">
              <a16:creationId xmlns:a16="http://schemas.microsoft.com/office/drawing/2014/main" xmlns="" id="{C2D8B2BD-A5EE-4856-8375-C370AF1F2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498833775"/>
          <a:ext cx="885825" cy="5429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257175</xdr:colOff>
      <xdr:row>651</xdr:row>
      <xdr:rowOff>304800</xdr:rowOff>
    </xdr:from>
    <xdr:to>
      <xdr:col>1</xdr:col>
      <xdr:colOff>1104900</xdr:colOff>
      <xdr:row>653</xdr:row>
      <xdr:rowOff>180975</xdr:rowOff>
    </xdr:to>
    <xdr:pic>
      <xdr:nvPicPr>
        <xdr:cNvPr id="417" name="Picture 47681">
          <a:extLst>
            <a:ext uri="{FF2B5EF4-FFF2-40B4-BE49-F238E27FC236}">
              <a16:creationId xmlns:a16="http://schemas.microsoft.com/office/drawing/2014/main" xmlns="" id="{E1E5D016-E1EB-4676-AEFD-7F2B71136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99519575"/>
          <a:ext cx="847725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1123950</xdr:colOff>
      <xdr:row>652</xdr:row>
      <xdr:rowOff>76200</xdr:rowOff>
    </xdr:from>
    <xdr:to>
      <xdr:col>1</xdr:col>
      <xdr:colOff>2076450</xdr:colOff>
      <xdr:row>653</xdr:row>
      <xdr:rowOff>295275</xdr:rowOff>
    </xdr:to>
    <xdr:pic>
      <xdr:nvPicPr>
        <xdr:cNvPr id="418" name="Picture 47685">
          <a:extLst>
            <a:ext uri="{FF2B5EF4-FFF2-40B4-BE49-F238E27FC236}">
              <a16:creationId xmlns:a16="http://schemas.microsoft.com/office/drawing/2014/main" xmlns="" id="{E64A7659-F6B1-449D-A501-01C382A5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clrChange>
            <a:clrFrom>
              <a:srgbClr val="FEFFFD"/>
            </a:clrFrom>
            <a:clrTo>
              <a:srgbClr val="FEFF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499671975"/>
          <a:ext cx="952500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FEFFFD"/>
                    </a:clrFrom>
                    <a:clrTo>
                      <a:srgbClr val="FEFFFD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123825</xdr:colOff>
      <xdr:row>649</xdr:row>
      <xdr:rowOff>114300</xdr:rowOff>
    </xdr:from>
    <xdr:to>
      <xdr:col>1</xdr:col>
      <xdr:colOff>1066800</xdr:colOff>
      <xdr:row>651</xdr:row>
      <xdr:rowOff>38100</xdr:rowOff>
    </xdr:to>
    <xdr:pic>
      <xdr:nvPicPr>
        <xdr:cNvPr id="419" name="Picture 47683">
          <a:extLst>
            <a:ext uri="{FF2B5EF4-FFF2-40B4-BE49-F238E27FC236}">
              <a16:creationId xmlns:a16="http://schemas.microsoft.com/office/drawing/2014/main" xmlns="" id="{CE92D753-66E3-4BC0-B905-B69151245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498567075"/>
          <a:ext cx="942975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FFFFFF"/>
                    </a:clrFrom>
                    <a:clrTo>
                      <a:srgbClr val="FFFFFF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1790700</xdr:colOff>
      <xdr:row>650</xdr:row>
      <xdr:rowOff>152400</xdr:rowOff>
    </xdr:from>
    <xdr:to>
      <xdr:col>1</xdr:col>
      <xdr:colOff>2628900</xdr:colOff>
      <xdr:row>652</xdr:row>
      <xdr:rowOff>57150</xdr:rowOff>
    </xdr:to>
    <xdr:pic>
      <xdr:nvPicPr>
        <xdr:cNvPr id="420" name="Picture 47682">
          <a:extLst>
            <a:ext uri="{FF2B5EF4-FFF2-40B4-BE49-F238E27FC236}">
              <a16:creationId xmlns:a16="http://schemas.microsoft.com/office/drawing/2014/main" xmlns="" id="{79AEFF36-1E31-49B6-9AE8-F12F9D423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498986175"/>
          <a:ext cx="838200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>
                  <a:clrChange>
                    <a:clrFrom>
                      <a:srgbClr val="FFFFFF"/>
                    </a:clrFrom>
                    <a:clrTo>
                      <a:srgbClr val="FFFFFF">
                        <a:alpha val="0"/>
                      </a:srgbClr>
                    </a:clrTo>
                  </a:clrChange>
                </a:blip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857250</xdr:colOff>
      <xdr:row>670</xdr:row>
      <xdr:rowOff>247650</xdr:rowOff>
    </xdr:from>
    <xdr:to>
      <xdr:col>1</xdr:col>
      <xdr:colOff>1857375</xdr:colOff>
      <xdr:row>670</xdr:row>
      <xdr:rowOff>952500</xdr:rowOff>
    </xdr:to>
    <xdr:pic>
      <xdr:nvPicPr>
        <xdr:cNvPr id="421" name="Picture 47680">
          <a:extLst>
            <a:ext uri="{FF2B5EF4-FFF2-40B4-BE49-F238E27FC236}">
              <a16:creationId xmlns:a16="http://schemas.microsoft.com/office/drawing/2014/main" xmlns="" id="{5B3A1660-40C6-4C77-99F3-CFBEB6B98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514321425"/>
          <a:ext cx="1000125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952500</xdr:colOff>
      <xdr:row>671</xdr:row>
      <xdr:rowOff>171450</xdr:rowOff>
    </xdr:from>
    <xdr:to>
      <xdr:col>1</xdr:col>
      <xdr:colOff>1762125</xdr:colOff>
      <xdr:row>671</xdr:row>
      <xdr:rowOff>1019175</xdr:rowOff>
    </xdr:to>
    <xdr:pic>
      <xdr:nvPicPr>
        <xdr:cNvPr id="422" name="Picture 47679">
          <a:extLst>
            <a:ext uri="{FF2B5EF4-FFF2-40B4-BE49-F238E27FC236}">
              <a16:creationId xmlns:a16="http://schemas.microsoft.com/office/drawing/2014/main" xmlns="" id="{71E7D6E9-B643-4A10-9304-1745AFE12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515388225"/>
          <a:ext cx="809625" cy="847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428625</xdr:colOff>
      <xdr:row>664</xdr:row>
      <xdr:rowOff>152400</xdr:rowOff>
    </xdr:from>
    <xdr:to>
      <xdr:col>1</xdr:col>
      <xdr:colOff>2295525</xdr:colOff>
      <xdr:row>664</xdr:row>
      <xdr:rowOff>857250</xdr:rowOff>
    </xdr:to>
    <xdr:pic>
      <xdr:nvPicPr>
        <xdr:cNvPr id="423" name="Picture 66">
          <a:extLst>
            <a:ext uri="{FF2B5EF4-FFF2-40B4-BE49-F238E27FC236}">
              <a16:creationId xmlns:a16="http://schemas.microsoft.com/office/drawing/2014/main" xmlns="" id="{9A6241C1-B158-4215-BF0D-12EE8003F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510225675"/>
          <a:ext cx="1866900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438150</xdr:colOff>
      <xdr:row>451</xdr:row>
      <xdr:rowOff>419100</xdr:rowOff>
    </xdr:from>
    <xdr:to>
      <xdr:col>1</xdr:col>
      <xdr:colOff>2200275</xdr:colOff>
      <xdr:row>454</xdr:row>
      <xdr:rowOff>133350</xdr:rowOff>
    </xdr:to>
    <xdr:pic>
      <xdr:nvPicPr>
        <xdr:cNvPr id="424" name="Obraz 213">
          <a:extLst>
            <a:ext uri="{FF2B5EF4-FFF2-40B4-BE49-F238E27FC236}">
              <a16:creationId xmlns:a16="http://schemas.microsoft.com/office/drawing/2014/main" xmlns="" id="{FDDFF449-F4F5-4AED-9484-9BAC4AB8A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353139375"/>
          <a:ext cx="17621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485</xdr:row>
      <xdr:rowOff>95250</xdr:rowOff>
    </xdr:from>
    <xdr:to>
      <xdr:col>1</xdr:col>
      <xdr:colOff>1466850</xdr:colOff>
      <xdr:row>485</xdr:row>
      <xdr:rowOff>1019175</xdr:rowOff>
    </xdr:to>
    <xdr:pic>
      <xdr:nvPicPr>
        <xdr:cNvPr id="425" name="Obraz 217">
          <a:extLst>
            <a:ext uri="{FF2B5EF4-FFF2-40B4-BE49-F238E27FC236}">
              <a16:creationId xmlns:a16="http://schemas.microsoft.com/office/drawing/2014/main" xmlns="" id="{4B9E3B5A-5E91-4748-BE73-0A168EFA5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385962525"/>
          <a:ext cx="10763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476250</xdr:colOff>
      <xdr:row>484</xdr:row>
      <xdr:rowOff>95250</xdr:rowOff>
    </xdr:from>
    <xdr:to>
      <xdr:col>1</xdr:col>
      <xdr:colOff>1390650</xdr:colOff>
      <xdr:row>484</xdr:row>
      <xdr:rowOff>1009650</xdr:rowOff>
    </xdr:to>
    <xdr:pic>
      <xdr:nvPicPr>
        <xdr:cNvPr id="426" name="Obraz 218">
          <a:extLst>
            <a:ext uri="{FF2B5EF4-FFF2-40B4-BE49-F238E27FC236}">
              <a16:creationId xmlns:a16="http://schemas.microsoft.com/office/drawing/2014/main" xmlns="" id="{56FD0878-C893-4B60-AD3B-17B070225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384819525"/>
          <a:ext cx="9144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658</xdr:row>
      <xdr:rowOff>76200</xdr:rowOff>
    </xdr:from>
    <xdr:to>
      <xdr:col>1</xdr:col>
      <xdr:colOff>2019300</xdr:colOff>
      <xdr:row>658</xdr:row>
      <xdr:rowOff>1066800</xdr:rowOff>
    </xdr:to>
    <xdr:pic>
      <xdr:nvPicPr>
        <xdr:cNvPr id="427" name="Obraz 219">
          <a:extLst>
            <a:ext uri="{FF2B5EF4-FFF2-40B4-BE49-F238E27FC236}">
              <a16:creationId xmlns:a16="http://schemas.microsoft.com/office/drawing/2014/main" xmlns="" id="{8095D362-1442-4B4D-8D0A-E279A2948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504243975"/>
          <a:ext cx="17049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571500</xdr:colOff>
      <xdr:row>673</xdr:row>
      <xdr:rowOff>95250</xdr:rowOff>
    </xdr:from>
    <xdr:to>
      <xdr:col>1</xdr:col>
      <xdr:colOff>1914525</xdr:colOff>
      <xdr:row>673</xdr:row>
      <xdr:rowOff>657225</xdr:rowOff>
    </xdr:to>
    <xdr:pic>
      <xdr:nvPicPr>
        <xdr:cNvPr id="428" name="Obraz 225">
          <a:extLst>
            <a:ext uri="{FF2B5EF4-FFF2-40B4-BE49-F238E27FC236}">
              <a16:creationId xmlns:a16="http://schemas.microsoft.com/office/drawing/2014/main" xmlns="" id="{43EE46E6-EE37-47C9-AFF1-2278A7565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516836025"/>
          <a:ext cx="13430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704850</xdr:colOff>
      <xdr:row>674</xdr:row>
      <xdr:rowOff>95250</xdr:rowOff>
    </xdr:from>
    <xdr:to>
      <xdr:col>1</xdr:col>
      <xdr:colOff>1781175</xdr:colOff>
      <xdr:row>674</xdr:row>
      <xdr:rowOff>704850</xdr:rowOff>
    </xdr:to>
    <xdr:pic>
      <xdr:nvPicPr>
        <xdr:cNvPr id="429" name="Obraz 226">
          <a:extLst>
            <a:ext uri="{FF2B5EF4-FFF2-40B4-BE49-F238E27FC236}">
              <a16:creationId xmlns:a16="http://schemas.microsoft.com/office/drawing/2014/main" xmlns="" id="{FC67DBF0-693D-4F39-84D2-08F36EDCE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517598025"/>
          <a:ext cx="10763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619125</xdr:colOff>
      <xdr:row>506</xdr:row>
      <xdr:rowOff>133350</xdr:rowOff>
    </xdr:from>
    <xdr:to>
      <xdr:col>1</xdr:col>
      <xdr:colOff>1981200</xdr:colOff>
      <xdr:row>506</xdr:row>
      <xdr:rowOff>1057275</xdr:rowOff>
    </xdr:to>
    <xdr:pic>
      <xdr:nvPicPr>
        <xdr:cNvPr id="430" name="Obraz 232">
          <a:extLst>
            <a:ext uri="{FF2B5EF4-FFF2-40B4-BE49-F238E27FC236}">
              <a16:creationId xmlns:a16="http://schemas.microsoft.com/office/drawing/2014/main" xmlns="" id="{79617219-8C2C-4DEC-A480-745416AAE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407717625"/>
          <a:ext cx="136207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530</xdr:row>
      <xdr:rowOff>57150</xdr:rowOff>
    </xdr:from>
    <xdr:to>
      <xdr:col>1</xdr:col>
      <xdr:colOff>1943100</xdr:colOff>
      <xdr:row>530</xdr:row>
      <xdr:rowOff>1076325</xdr:rowOff>
    </xdr:to>
    <xdr:pic>
      <xdr:nvPicPr>
        <xdr:cNvPr id="431" name="Obraz 233">
          <a:extLst>
            <a:ext uri="{FF2B5EF4-FFF2-40B4-BE49-F238E27FC236}">
              <a16:creationId xmlns:a16="http://schemas.microsoft.com/office/drawing/2014/main" xmlns="" id="{61B4ABFA-E9F8-4CC6-8EAD-96703E61E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clrChange>
            <a:clrFrom>
              <a:srgbClr val="EEF3F9"/>
            </a:clrFrom>
            <a:clrTo>
              <a:srgbClr val="EEF3F9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426881925"/>
          <a:ext cx="15525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528</xdr:row>
      <xdr:rowOff>352425</xdr:rowOff>
    </xdr:from>
    <xdr:to>
      <xdr:col>1</xdr:col>
      <xdr:colOff>2066925</xdr:colOff>
      <xdr:row>529</xdr:row>
      <xdr:rowOff>361950</xdr:rowOff>
    </xdr:to>
    <xdr:pic>
      <xdr:nvPicPr>
        <xdr:cNvPr id="432" name="Obraz 234">
          <a:extLst>
            <a:ext uri="{FF2B5EF4-FFF2-40B4-BE49-F238E27FC236}">
              <a16:creationId xmlns:a16="http://schemas.microsoft.com/office/drawing/2014/main" xmlns="" id="{949EA229-60C5-4E24-B92E-8E60BC3A6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425653200"/>
          <a:ext cx="17907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666750</xdr:colOff>
      <xdr:row>578</xdr:row>
      <xdr:rowOff>95250</xdr:rowOff>
    </xdr:from>
    <xdr:to>
      <xdr:col>1</xdr:col>
      <xdr:colOff>1657350</xdr:colOff>
      <xdr:row>579</xdr:row>
      <xdr:rowOff>419100</xdr:rowOff>
    </xdr:to>
    <xdr:pic>
      <xdr:nvPicPr>
        <xdr:cNvPr id="433" name="Obraz 236">
          <a:extLst>
            <a:ext uri="{FF2B5EF4-FFF2-40B4-BE49-F238E27FC236}">
              <a16:creationId xmlns:a16="http://schemas.microsoft.com/office/drawing/2014/main" xmlns="" id="{311C9E40-8C7C-4C5F-BC01-7C2D12AD2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454542525"/>
          <a:ext cx="9906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502</xdr:row>
      <xdr:rowOff>76200</xdr:rowOff>
    </xdr:from>
    <xdr:to>
      <xdr:col>1</xdr:col>
      <xdr:colOff>1695450</xdr:colOff>
      <xdr:row>502</xdr:row>
      <xdr:rowOff>1104900</xdr:rowOff>
    </xdr:to>
    <xdr:pic>
      <xdr:nvPicPr>
        <xdr:cNvPr id="434" name="Obraz 238">
          <a:extLst>
            <a:ext uri="{FF2B5EF4-FFF2-40B4-BE49-F238E27FC236}">
              <a16:creationId xmlns:a16="http://schemas.microsoft.com/office/drawing/2014/main" xmlns="" id="{41B8D05F-B78F-4E47-BF43-EE1750057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403088475"/>
          <a:ext cx="11906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438150</xdr:colOff>
      <xdr:row>517</xdr:row>
      <xdr:rowOff>57150</xdr:rowOff>
    </xdr:from>
    <xdr:to>
      <xdr:col>1</xdr:col>
      <xdr:colOff>1895475</xdr:colOff>
      <xdr:row>517</xdr:row>
      <xdr:rowOff>1104900</xdr:rowOff>
    </xdr:to>
    <xdr:pic>
      <xdr:nvPicPr>
        <xdr:cNvPr id="435" name="Obraz 239">
          <a:extLst>
            <a:ext uri="{FF2B5EF4-FFF2-40B4-BE49-F238E27FC236}">
              <a16:creationId xmlns:a16="http://schemas.microsoft.com/office/drawing/2014/main" xmlns="" id="{832E241C-9BF5-4693-996B-A756C3EB0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412975425"/>
          <a:ext cx="14573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561975</xdr:colOff>
      <xdr:row>518</xdr:row>
      <xdr:rowOff>171450</xdr:rowOff>
    </xdr:from>
    <xdr:to>
      <xdr:col>1</xdr:col>
      <xdr:colOff>1771650</xdr:colOff>
      <xdr:row>518</xdr:row>
      <xdr:rowOff>895350</xdr:rowOff>
    </xdr:to>
    <xdr:pic>
      <xdr:nvPicPr>
        <xdr:cNvPr id="436" name="Obraz 240">
          <a:extLst>
            <a:ext uri="{FF2B5EF4-FFF2-40B4-BE49-F238E27FC236}">
              <a16:creationId xmlns:a16="http://schemas.microsoft.com/office/drawing/2014/main" xmlns="" id="{103E55BE-2BC5-4DFB-A6DA-3314FDCD7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414232725"/>
          <a:ext cx="12096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609600</xdr:colOff>
      <xdr:row>493</xdr:row>
      <xdr:rowOff>171450</xdr:rowOff>
    </xdr:from>
    <xdr:to>
      <xdr:col>1</xdr:col>
      <xdr:colOff>1304925</xdr:colOff>
      <xdr:row>493</xdr:row>
      <xdr:rowOff>971550</xdr:rowOff>
    </xdr:to>
    <xdr:pic>
      <xdr:nvPicPr>
        <xdr:cNvPr id="437" name="Obraz 189">
          <a:extLst>
            <a:ext uri="{FF2B5EF4-FFF2-40B4-BE49-F238E27FC236}">
              <a16:creationId xmlns:a16="http://schemas.microsoft.com/office/drawing/2014/main" xmlns="" id="{75B4B68B-0C9F-479A-AB36-1E58F80DF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392896725"/>
          <a:ext cx="695325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600075</xdr:colOff>
      <xdr:row>478</xdr:row>
      <xdr:rowOff>57150</xdr:rowOff>
    </xdr:from>
    <xdr:to>
      <xdr:col>1</xdr:col>
      <xdr:colOff>1733550</xdr:colOff>
      <xdr:row>478</xdr:row>
      <xdr:rowOff>971550</xdr:rowOff>
    </xdr:to>
    <xdr:pic>
      <xdr:nvPicPr>
        <xdr:cNvPr id="438" name="Obraz 242">
          <a:extLst>
            <a:ext uri="{FF2B5EF4-FFF2-40B4-BE49-F238E27FC236}">
              <a16:creationId xmlns:a16="http://schemas.microsoft.com/office/drawing/2014/main" xmlns="" id="{872508EA-DEF7-4CC0-85D6-A648716B4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377542425"/>
          <a:ext cx="11334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514350</xdr:colOff>
      <xdr:row>477</xdr:row>
      <xdr:rowOff>190500</xdr:rowOff>
    </xdr:from>
    <xdr:to>
      <xdr:col>1</xdr:col>
      <xdr:colOff>1819275</xdr:colOff>
      <xdr:row>477</xdr:row>
      <xdr:rowOff>809625</xdr:rowOff>
    </xdr:to>
    <xdr:pic>
      <xdr:nvPicPr>
        <xdr:cNvPr id="439" name="Obraz 243">
          <a:extLst>
            <a:ext uri="{FF2B5EF4-FFF2-40B4-BE49-F238E27FC236}">
              <a16:creationId xmlns:a16="http://schemas.microsoft.com/office/drawing/2014/main" xmlns="" id="{ED282E54-98E3-4A09-B321-C75A40B95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376532775"/>
          <a:ext cx="13049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542925</xdr:colOff>
      <xdr:row>476</xdr:row>
      <xdr:rowOff>38100</xdr:rowOff>
    </xdr:from>
    <xdr:to>
      <xdr:col>1</xdr:col>
      <xdr:colOff>1524000</xdr:colOff>
      <xdr:row>476</xdr:row>
      <xdr:rowOff>1076325</xdr:rowOff>
    </xdr:to>
    <xdr:pic>
      <xdr:nvPicPr>
        <xdr:cNvPr id="440" name="irc_mi">
          <a:extLst>
            <a:ext uri="{FF2B5EF4-FFF2-40B4-BE49-F238E27FC236}">
              <a16:creationId xmlns:a16="http://schemas.microsoft.com/office/drawing/2014/main" xmlns="" id="{1A977687-C9CB-4033-83F8-F8D498D36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75237375"/>
          <a:ext cx="981075" cy="1038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428625</xdr:colOff>
      <xdr:row>533</xdr:row>
      <xdr:rowOff>76200</xdr:rowOff>
    </xdr:from>
    <xdr:to>
      <xdr:col>1</xdr:col>
      <xdr:colOff>2009775</xdr:colOff>
      <xdr:row>536</xdr:row>
      <xdr:rowOff>114300</xdr:rowOff>
    </xdr:to>
    <xdr:pic>
      <xdr:nvPicPr>
        <xdr:cNvPr id="441" name="Obraz 245">
          <a:extLst>
            <a:ext uri="{FF2B5EF4-FFF2-40B4-BE49-F238E27FC236}">
              <a16:creationId xmlns:a16="http://schemas.microsoft.com/office/drawing/2014/main" xmlns="" id="{ADDBCF09-8C41-4986-A1F8-97603D9AA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428805975"/>
          <a:ext cx="15811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546</xdr:row>
      <xdr:rowOff>285750</xdr:rowOff>
    </xdr:from>
    <xdr:to>
      <xdr:col>1</xdr:col>
      <xdr:colOff>2047875</xdr:colOff>
      <xdr:row>548</xdr:row>
      <xdr:rowOff>266700</xdr:rowOff>
    </xdr:to>
    <xdr:pic>
      <xdr:nvPicPr>
        <xdr:cNvPr id="442" name="Obraz 251">
          <a:extLst>
            <a:ext uri="{FF2B5EF4-FFF2-40B4-BE49-F238E27FC236}">
              <a16:creationId xmlns:a16="http://schemas.microsoft.com/office/drawing/2014/main" xmlns="" id="{5475A840-2FDA-4884-898F-78C9A6DC1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434540025"/>
          <a:ext cx="16478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323850</xdr:colOff>
      <xdr:row>549</xdr:row>
      <xdr:rowOff>457200</xdr:rowOff>
    </xdr:from>
    <xdr:to>
      <xdr:col>1</xdr:col>
      <xdr:colOff>2114550</xdr:colOff>
      <xdr:row>551</xdr:row>
      <xdr:rowOff>533400</xdr:rowOff>
    </xdr:to>
    <xdr:pic>
      <xdr:nvPicPr>
        <xdr:cNvPr id="443" name="Obraz 254">
          <a:extLst>
            <a:ext uri="{FF2B5EF4-FFF2-40B4-BE49-F238E27FC236}">
              <a16:creationId xmlns:a16="http://schemas.microsoft.com/office/drawing/2014/main" xmlns="" id="{795C5A2F-F0E6-4CD2-9045-62C007BAC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436425975"/>
          <a:ext cx="17907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323850</xdr:colOff>
      <xdr:row>553</xdr:row>
      <xdr:rowOff>533400</xdr:rowOff>
    </xdr:from>
    <xdr:to>
      <xdr:col>1</xdr:col>
      <xdr:colOff>2114550</xdr:colOff>
      <xdr:row>555</xdr:row>
      <xdr:rowOff>495300</xdr:rowOff>
    </xdr:to>
    <xdr:pic>
      <xdr:nvPicPr>
        <xdr:cNvPr id="444" name="Obraz 258">
          <a:extLst>
            <a:ext uri="{FF2B5EF4-FFF2-40B4-BE49-F238E27FC236}">
              <a16:creationId xmlns:a16="http://schemas.microsoft.com/office/drawing/2014/main" xmlns="" id="{13662DD6-A3DB-403F-99C8-770EA1527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438788175"/>
          <a:ext cx="17907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371475</xdr:colOff>
      <xdr:row>557</xdr:row>
      <xdr:rowOff>133350</xdr:rowOff>
    </xdr:from>
    <xdr:to>
      <xdr:col>1</xdr:col>
      <xdr:colOff>2066925</xdr:colOff>
      <xdr:row>559</xdr:row>
      <xdr:rowOff>361950</xdr:rowOff>
    </xdr:to>
    <xdr:pic>
      <xdr:nvPicPr>
        <xdr:cNvPr id="445" name="Obraz 262">
          <a:extLst>
            <a:ext uri="{FF2B5EF4-FFF2-40B4-BE49-F238E27FC236}">
              <a16:creationId xmlns:a16="http://schemas.microsoft.com/office/drawing/2014/main" xmlns="" id="{8C4A087A-4A45-4FD1-B124-8CA016BB6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440674125"/>
          <a:ext cx="16954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538</xdr:row>
      <xdr:rowOff>285750</xdr:rowOff>
    </xdr:from>
    <xdr:to>
      <xdr:col>1</xdr:col>
      <xdr:colOff>2038350</xdr:colOff>
      <xdr:row>541</xdr:row>
      <xdr:rowOff>266700</xdr:rowOff>
    </xdr:to>
    <xdr:pic>
      <xdr:nvPicPr>
        <xdr:cNvPr id="446" name="Obraz 265">
          <a:extLst>
            <a:ext uri="{FF2B5EF4-FFF2-40B4-BE49-F238E27FC236}">
              <a16:creationId xmlns:a16="http://schemas.microsoft.com/office/drawing/2014/main" xmlns="" id="{0DC16FF7-AAAB-4A44-912B-E63C58918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430920525"/>
          <a:ext cx="163830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247650</xdr:colOff>
      <xdr:row>543</xdr:row>
      <xdr:rowOff>171450</xdr:rowOff>
    </xdr:from>
    <xdr:to>
      <xdr:col>1</xdr:col>
      <xdr:colOff>2190750</xdr:colOff>
      <xdr:row>545</xdr:row>
      <xdr:rowOff>361950</xdr:rowOff>
    </xdr:to>
    <xdr:pic>
      <xdr:nvPicPr>
        <xdr:cNvPr id="447" name="Obraz 270">
          <a:extLst>
            <a:ext uri="{FF2B5EF4-FFF2-40B4-BE49-F238E27FC236}">
              <a16:creationId xmlns:a16="http://schemas.microsoft.com/office/drawing/2014/main" xmlns="" id="{DB6977BD-760C-4B73-8FD3-64F74AA13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432711225"/>
          <a:ext cx="19431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561</xdr:row>
      <xdr:rowOff>19050</xdr:rowOff>
    </xdr:from>
    <xdr:to>
      <xdr:col>1</xdr:col>
      <xdr:colOff>2200275</xdr:colOff>
      <xdr:row>562</xdr:row>
      <xdr:rowOff>552450</xdr:rowOff>
    </xdr:to>
    <xdr:pic>
      <xdr:nvPicPr>
        <xdr:cNvPr id="448" name="Obraz 273">
          <a:extLst>
            <a:ext uri="{FF2B5EF4-FFF2-40B4-BE49-F238E27FC236}">
              <a16:creationId xmlns:a16="http://schemas.microsoft.com/office/drawing/2014/main" xmlns="" id="{75B080B6-571D-466B-A269-52B604730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845825"/>
          <a:ext cx="19621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438150</xdr:colOff>
      <xdr:row>564</xdr:row>
      <xdr:rowOff>133350</xdr:rowOff>
    </xdr:from>
    <xdr:to>
      <xdr:col>1</xdr:col>
      <xdr:colOff>2000250</xdr:colOff>
      <xdr:row>565</xdr:row>
      <xdr:rowOff>666750</xdr:rowOff>
    </xdr:to>
    <xdr:pic>
      <xdr:nvPicPr>
        <xdr:cNvPr id="449" name="Obraz 277">
          <a:extLst>
            <a:ext uri="{FF2B5EF4-FFF2-40B4-BE49-F238E27FC236}">
              <a16:creationId xmlns:a16="http://schemas.microsoft.com/office/drawing/2014/main" xmlns="" id="{5578E96F-A68A-46D2-BE63-3C5206A51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444674625"/>
          <a:ext cx="15621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361950</xdr:colOff>
      <xdr:row>663</xdr:row>
      <xdr:rowOff>142875</xdr:rowOff>
    </xdr:from>
    <xdr:to>
      <xdr:col>1</xdr:col>
      <xdr:colOff>2352675</xdr:colOff>
      <xdr:row>663</xdr:row>
      <xdr:rowOff>1028700</xdr:rowOff>
    </xdr:to>
    <xdr:pic>
      <xdr:nvPicPr>
        <xdr:cNvPr id="450" name="Obraz 279">
          <a:extLst>
            <a:ext uri="{FF2B5EF4-FFF2-40B4-BE49-F238E27FC236}">
              <a16:creationId xmlns:a16="http://schemas.microsoft.com/office/drawing/2014/main" xmlns="" id="{D2CE4A1C-3117-4B75-A9A2-41E64ECCF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509073150"/>
          <a:ext cx="19907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660</xdr:row>
      <xdr:rowOff>57150</xdr:rowOff>
    </xdr:from>
    <xdr:to>
      <xdr:col>1</xdr:col>
      <xdr:colOff>2009775</xdr:colOff>
      <xdr:row>660</xdr:row>
      <xdr:rowOff>1638300</xdr:rowOff>
    </xdr:to>
    <xdr:pic>
      <xdr:nvPicPr>
        <xdr:cNvPr id="451" name="Obraz 280">
          <a:extLst>
            <a:ext uri="{FF2B5EF4-FFF2-40B4-BE49-F238E27FC236}">
              <a16:creationId xmlns:a16="http://schemas.microsoft.com/office/drawing/2014/main" xmlns="" id="{41960E5F-384D-43D5-A080-ED5C96F3E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505748925"/>
          <a:ext cx="129540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342900</xdr:colOff>
      <xdr:row>566</xdr:row>
      <xdr:rowOff>457200</xdr:rowOff>
    </xdr:from>
    <xdr:to>
      <xdr:col>1</xdr:col>
      <xdr:colOff>2095500</xdr:colOff>
      <xdr:row>569</xdr:row>
      <xdr:rowOff>57150</xdr:rowOff>
    </xdr:to>
    <xdr:pic>
      <xdr:nvPicPr>
        <xdr:cNvPr id="452" name="Obraz 281">
          <a:extLst>
            <a:ext uri="{FF2B5EF4-FFF2-40B4-BE49-F238E27FC236}">
              <a16:creationId xmlns:a16="http://schemas.microsoft.com/office/drawing/2014/main" xmlns="" id="{ADCA012A-AEB2-435F-87D8-92069CF21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446522475"/>
          <a:ext cx="17526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523875</xdr:colOff>
      <xdr:row>570</xdr:row>
      <xdr:rowOff>152400</xdr:rowOff>
    </xdr:from>
    <xdr:to>
      <xdr:col>1</xdr:col>
      <xdr:colOff>1914525</xdr:colOff>
      <xdr:row>571</xdr:row>
      <xdr:rowOff>676275</xdr:rowOff>
    </xdr:to>
    <xdr:pic>
      <xdr:nvPicPr>
        <xdr:cNvPr id="453" name="Obraz 285">
          <a:extLst>
            <a:ext uri="{FF2B5EF4-FFF2-40B4-BE49-F238E27FC236}">
              <a16:creationId xmlns:a16="http://schemas.microsoft.com/office/drawing/2014/main" xmlns="" id="{0461CA0A-3150-4A30-9E53-D7DAC5D80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448503675"/>
          <a:ext cx="13906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572</xdr:row>
      <xdr:rowOff>76200</xdr:rowOff>
    </xdr:from>
    <xdr:to>
      <xdr:col>1</xdr:col>
      <xdr:colOff>2038350</xdr:colOff>
      <xdr:row>573</xdr:row>
      <xdr:rowOff>647700</xdr:rowOff>
    </xdr:to>
    <xdr:pic>
      <xdr:nvPicPr>
        <xdr:cNvPr id="454" name="Obraz 287">
          <a:extLst>
            <a:ext uri="{FF2B5EF4-FFF2-40B4-BE49-F238E27FC236}">
              <a16:creationId xmlns:a16="http://schemas.microsoft.com/office/drawing/2014/main" xmlns="" id="{5B3387C5-B5F9-46E1-ACD3-3ED4AEC33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449951475"/>
          <a:ext cx="16383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457200</xdr:colOff>
      <xdr:row>574</xdr:row>
      <xdr:rowOff>133350</xdr:rowOff>
    </xdr:from>
    <xdr:to>
      <xdr:col>1</xdr:col>
      <xdr:colOff>1981200</xdr:colOff>
      <xdr:row>575</xdr:row>
      <xdr:rowOff>666750</xdr:rowOff>
    </xdr:to>
    <xdr:pic>
      <xdr:nvPicPr>
        <xdr:cNvPr id="455" name="Obraz 289">
          <a:extLst>
            <a:ext uri="{FF2B5EF4-FFF2-40B4-BE49-F238E27FC236}">
              <a16:creationId xmlns:a16="http://schemas.microsoft.com/office/drawing/2014/main" xmlns="" id="{6CA4CF2B-7699-4631-9DCA-B8C1CFA7B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451532625"/>
          <a:ext cx="15240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323850</xdr:colOff>
      <xdr:row>576</xdr:row>
      <xdr:rowOff>95250</xdr:rowOff>
    </xdr:from>
    <xdr:to>
      <xdr:col>1</xdr:col>
      <xdr:colOff>2114550</xdr:colOff>
      <xdr:row>577</xdr:row>
      <xdr:rowOff>666750</xdr:rowOff>
    </xdr:to>
    <xdr:pic>
      <xdr:nvPicPr>
        <xdr:cNvPr id="456" name="Obraz 291">
          <a:extLst>
            <a:ext uri="{FF2B5EF4-FFF2-40B4-BE49-F238E27FC236}">
              <a16:creationId xmlns:a16="http://schemas.microsoft.com/office/drawing/2014/main" xmlns="" id="{E2E5A858-67AC-444B-9543-B97B7D09E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445646175"/>
          <a:ext cx="17907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657225</xdr:colOff>
      <xdr:row>647</xdr:row>
      <xdr:rowOff>285750</xdr:rowOff>
    </xdr:from>
    <xdr:to>
      <xdr:col>1</xdr:col>
      <xdr:colOff>1809750</xdr:colOff>
      <xdr:row>648</xdr:row>
      <xdr:rowOff>438150</xdr:rowOff>
    </xdr:to>
    <xdr:pic>
      <xdr:nvPicPr>
        <xdr:cNvPr id="457" name="Obraz 293">
          <a:extLst>
            <a:ext uri="{FF2B5EF4-FFF2-40B4-BE49-F238E27FC236}">
              <a16:creationId xmlns:a16="http://schemas.microsoft.com/office/drawing/2014/main" xmlns="" id="{965CCE96-388F-4459-9383-4A69AF2B6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497595525"/>
          <a:ext cx="1152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685800</xdr:colOff>
      <xdr:row>657</xdr:row>
      <xdr:rowOff>76200</xdr:rowOff>
    </xdr:from>
    <xdr:to>
      <xdr:col>1</xdr:col>
      <xdr:colOff>1638300</xdr:colOff>
      <xdr:row>657</xdr:row>
      <xdr:rowOff>1076325</xdr:rowOff>
    </xdr:to>
    <xdr:pic>
      <xdr:nvPicPr>
        <xdr:cNvPr id="458" name="Obraz 295">
          <a:extLst>
            <a:ext uri="{FF2B5EF4-FFF2-40B4-BE49-F238E27FC236}">
              <a16:creationId xmlns:a16="http://schemas.microsoft.com/office/drawing/2014/main" xmlns="" id="{86848ADD-492B-44F0-82CA-DC630DFDB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503100975"/>
          <a:ext cx="9525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428625</xdr:colOff>
      <xdr:row>581</xdr:row>
      <xdr:rowOff>152400</xdr:rowOff>
    </xdr:from>
    <xdr:to>
      <xdr:col>1</xdr:col>
      <xdr:colOff>1895475</xdr:colOff>
      <xdr:row>582</xdr:row>
      <xdr:rowOff>419100</xdr:rowOff>
    </xdr:to>
    <xdr:pic>
      <xdr:nvPicPr>
        <xdr:cNvPr id="459" name="Obraz 202">
          <a:extLst>
            <a:ext uri="{FF2B5EF4-FFF2-40B4-BE49-F238E27FC236}">
              <a16:creationId xmlns:a16="http://schemas.microsoft.com/office/drawing/2014/main" xmlns="" id="{B0D742EF-A233-4537-9A60-52E64C5B9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456314175"/>
          <a:ext cx="1466850" cy="838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352425</xdr:colOff>
      <xdr:row>588</xdr:row>
      <xdr:rowOff>57150</xdr:rowOff>
    </xdr:from>
    <xdr:to>
      <xdr:col>1</xdr:col>
      <xdr:colOff>1981200</xdr:colOff>
      <xdr:row>589</xdr:row>
      <xdr:rowOff>495300</xdr:rowOff>
    </xdr:to>
    <xdr:pic>
      <xdr:nvPicPr>
        <xdr:cNvPr id="460" name="zoom1">
          <a:extLst>
            <a:ext uri="{FF2B5EF4-FFF2-40B4-BE49-F238E27FC236}">
              <a16:creationId xmlns:a16="http://schemas.microsoft.com/office/drawing/2014/main" xmlns="" id="{642E826A-E978-48EC-8D18-392FC93C5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460219425"/>
          <a:ext cx="1628775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390525</xdr:colOff>
      <xdr:row>591</xdr:row>
      <xdr:rowOff>247650</xdr:rowOff>
    </xdr:from>
    <xdr:to>
      <xdr:col>1</xdr:col>
      <xdr:colOff>1943100</xdr:colOff>
      <xdr:row>592</xdr:row>
      <xdr:rowOff>457200</xdr:rowOff>
    </xdr:to>
    <xdr:pic>
      <xdr:nvPicPr>
        <xdr:cNvPr id="461" name="zoom1">
          <a:extLst>
            <a:ext uri="{FF2B5EF4-FFF2-40B4-BE49-F238E27FC236}">
              <a16:creationId xmlns:a16="http://schemas.microsoft.com/office/drawing/2014/main" xmlns="" id="{CD8ADB09-647A-408A-9083-FFE12FD80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462124425"/>
          <a:ext cx="1552575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304800</xdr:colOff>
      <xdr:row>584</xdr:row>
      <xdr:rowOff>171450</xdr:rowOff>
    </xdr:from>
    <xdr:to>
      <xdr:col>1</xdr:col>
      <xdr:colOff>2028825</xdr:colOff>
      <xdr:row>586</xdr:row>
      <xdr:rowOff>342900</xdr:rowOff>
    </xdr:to>
    <xdr:pic>
      <xdr:nvPicPr>
        <xdr:cNvPr id="462" name="zoom1">
          <a:extLst>
            <a:ext uri="{FF2B5EF4-FFF2-40B4-BE49-F238E27FC236}">
              <a16:creationId xmlns:a16="http://schemas.microsoft.com/office/drawing/2014/main" xmlns="" id="{DDD707C5-9D38-43AD-B299-87854CFA4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8047725"/>
          <a:ext cx="1724025" cy="1314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228600</xdr:colOff>
      <xdr:row>593</xdr:row>
      <xdr:rowOff>76200</xdr:rowOff>
    </xdr:from>
    <xdr:to>
      <xdr:col>1</xdr:col>
      <xdr:colOff>2105025</xdr:colOff>
      <xdr:row>594</xdr:row>
      <xdr:rowOff>609600</xdr:rowOff>
    </xdr:to>
    <xdr:pic>
      <xdr:nvPicPr>
        <xdr:cNvPr id="463" name="zoom1">
          <a:extLst>
            <a:ext uri="{FF2B5EF4-FFF2-40B4-BE49-F238E27FC236}">
              <a16:creationId xmlns:a16="http://schemas.microsoft.com/office/drawing/2014/main" xmlns="" id="{84864136-4118-4BC9-9752-012798D9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463476975"/>
          <a:ext cx="187642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161925</xdr:colOff>
      <xdr:row>595</xdr:row>
      <xdr:rowOff>95250</xdr:rowOff>
    </xdr:from>
    <xdr:to>
      <xdr:col>1</xdr:col>
      <xdr:colOff>2171700</xdr:colOff>
      <xdr:row>596</xdr:row>
      <xdr:rowOff>685800</xdr:rowOff>
    </xdr:to>
    <xdr:pic>
      <xdr:nvPicPr>
        <xdr:cNvPr id="464" name="zoom1">
          <a:extLst>
            <a:ext uri="{FF2B5EF4-FFF2-40B4-BE49-F238E27FC236}">
              <a16:creationId xmlns:a16="http://schemas.microsoft.com/office/drawing/2014/main" xmlns="" id="{3B9879ED-0C9B-4560-91A3-3CA035509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65020025"/>
          <a:ext cx="2009775" cy="1352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495300</xdr:colOff>
      <xdr:row>597</xdr:row>
      <xdr:rowOff>76200</xdr:rowOff>
    </xdr:from>
    <xdr:to>
      <xdr:col>1</xdr:col>
      <xdr:colOff>1838325</xdr:colOff>
      <xdr:row>597</xdr:row>
      <xdr:rowOff>1104900</xdr:rowOff>
    </xdr:to>
    <xdr:pic>
      <xdr:nvPicPr>
        <xdr:cNvPr id="465" name="zoom1">
          <a:extLst>
            <a:ext uri="{FF2B5EF4-FFF2-40B4-BE49-F238E27FC236}">
              <a16:creationId xmlns:a16="http://schemas.microsoft.com/office/drawing/2014/main" xmlns="" id="{BAED9DE4-E131-4D89-B610-C3F24D1A9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466524975"/>
          <a:ext cx="1343025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542925</xdr:colOff>
      <xdr:row>598</xdr:row>
      <xdr:rowOff>228600</xdr:rowOff>
    </xdr:from>
    <xdr:to>
      <xdr:col>1</xdr:col>
      <xdr:colOff>1781175</xdr:colOff>
      <xdr:row>599</xdr:row>
      <xdr:rowOff>438150</xdr:rowOff>
    </xdr:to>
    <xdr:pic>
      <xdr:nvPicPr>
        <xdr:cNvPr id="466" name="zoom1">
          <a:extLst>
            <a:ext uri="{FF2B5EF4-FFF2-40B4-BE49-F238E27FC236}">
              <a16:creationId xmlns:a16="http://schemas.microsoft.com/office/drawing/2014/main" xmlns="" id="{31097432-C4E3-45AA-AA4C-FC7694478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467820375"/>
          <a:ext cx="123825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485775</xdr:colOff>
      <xdr:row>666</xdr:row>
      <xdr:rowOff>476250</xdr:rowOff>
    </xdr:from>
    <xdr:to>
      <xdr:col>1</xdr:col>
      <xdr:colOff>2238375</xdr:colOff>
      <xdr:row>668</xdr:row>
      <xdr:rowOff>114300</xdr:rowOff>
    </xdr:to>
    <xdr:pic>
      <xdr:nvPicPr>
        <xdr:cNvPr id="467" name="Obraz 315">
          <a:extLst>
            <a:ext uri="{FF2B5EF4-FFF2-40B4-BE49-F238E27FC236}">
              <a16:creationId xmlns:a16="http://schemas.microsoft.com/office/drawing/2014/main" xmlns="" id="{650713D8-EC9D-4A4D-A509-64AFB960F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12073525"/>
          <a:ext cx="17526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669</xdr:row>
      <xdr:rowOff>152400</xdr:rowOff>
    </xdr:from>
    <xdr:to>
      <xdr:col>1</xdr:col>
      <xdr:colOff>2562225</xdr:colOff>
      <xdr:row>669</xdr:row>
      <xdr:rowOff>571500</xdr:rowOff>
    </xdr:to>
    <xdr:pic>
      <xdr:nvPicPr>
        <xdr:cNvPr id="468" name="Obraz 318">
          <a:extLst>
            <a:ext uri="{FF2B5EF4-FFF2-40B4-BE49-F238E27FC236}">
              <a16:creationId xmlns:a16="http://schemas.microsoft.com/office/drawing/2014/main" xmlns="" id="{DAEF46DD-5779-4C2C-9F05-51F2A0508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513464175"/>
          <a:ext cx="24098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654</xdr:row>
      <xdr:rowOff>133350</xdr:rowOff>
    </xdr:from>
    <xdr:to>
      <xdr:col>1</xdr:col>
      <xdr:colOff>1752600</xdr:colOff>
      <xdr:row>654</xdr:row>
      <xdr:rowOff>1047750</xdr:rowOff>
    </xdr:to>
    <xdr:pic>
      <xdr:nvPicPr>
        <xdr:cNvPr id="469" name="Obraz 319">
          <a:extLst>
            <a:ext uri="{FF2B5EF4-FFF2-40B4-BE49-F238E27FC236}">
              <a16:creationId xmlns:a16="http://schemas.microsoft.com/office/drawing/2014/main" xmlns="" id="{53285437-0931-4684-9F29-D8BC20BE0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500491125"/>
          <a:ext cx="11715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685800</xdr:colOff>
      <xdr:row>522</xdr:row>
      <xdr:rowOff>76200</xdr:rowOff>
    </xdr:from>
    <xdr:to>
      <xdr:col>1</xdr:col>
      <xdr:colOff>1647825</xdr:colOff>
      <xdr:row>522</xdr:row>
      <xdr:rowOff>1019175</xdr:rowOff>
    </xdr:to>
    <xdr:pic>
      <xdr:nvPicPr>
        <xdr:cNvPr id="470" name="Obraz 320">
          <a:extLst>
            <a:ext uri="{FF2B5EF4-FFF2-40B4-BE49-F238E27FC236}">
              <a16:creationId xmlns:a16="http://schemas.microsoft.com/office/drawing/2014/main" xmlns="" id="{5D7F1811-AEA6-4E31-80BE-005BD4A52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418709475"/>
          <a:ext cx="9620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352425</xdr:colOff>
      <xdr:row>497</xdr:row>
      <xdr:rowOff>76200</xdr:rowOff>
    </xdr:from>
    <xdr:to>
      <xdr:col>1</xdr:col>
      <xdr:colOff>1562100</xdr:colOff>
      <xdr:row>497</xdr:row>
      <xdr:rowOff>952500</xdr:rowOff>
    </xdr:to>
    <xdr:pic>
      <xdr:nvPicPr>
        <xdr:cNvPr id="471" name="Obraz 321">
          <a:extLst>
            <a:ext uri="{FF2B5EF4-FFF2-40B4-BE49-F238E27FC236}">
              <a16:creationId xmlns:a16="http://schemas.microsoft.com/office/drawing/2014/main" xmlns="" id="{57C66425-1132-4E78-895F-6BD8A050F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397373475"/>
          <a:ext cx="12096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323850</xdr:colOff>
      <xdr:row>527</xdr:row>
      <xdr:rowOff>438150</xdr:rowOff>
    </xdr:from>
    <xdr:to>
      <xdr:col>1</xdr:col>
      <xdr:colOff>2009775</xdr:colOff>
      <xdr:row>527</xdr:row>
      <xdr:rowOff>1504950</xdr:rowOff>
    </xdr:to>
    <xdr:pic>
      <xdr:nvPicPr>
        <xdr:cNvPr id="472" name="Obraz 323">
          <a:extLst>
            <a:ext uri="{FF2B5EF4-FFF2-40B4-BE49-F238E27FC236}">
              <a16:creationId xmlns:a16="http://schemas.microsoft.com/office/drawing/2014/main" xmlns="" id="{5C7065F7-D562-43E0-BCEE-6611C7915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424024425"/>
          <a:ext cx="16859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600075</xdr:colOff>
      <xdr:row>469</xdr:row>
      <xdr:rowOff>209550</xdr:rowOff>
    </xdr:from>
    <xdr:to>
      <xdr:col>1</xdr:col>
      <xdr:colOff>1743075</xdr:colOff>
      <xdr:row>470</xdr:row>
      <xdr:rowOff>342900</xdr:rowOff>
    </xdr:to>
    <xdr:pic>
      <xdr:nvPicPr>
        <xdr:cNvPr id="473" name="Picture 7">
          <a:extLst>
            <a:ext uri="{FF2B5EF4-FFF2-40B4-BE49-F238E27FC236}">
              <a16:creationId xmlns:a16="http://schemas.microsoft.com/office/drawing/2014/main" xmlns="" id="{BBDDBFFD-70FC-4429-B7D9-2CF9456C6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368931825"/>
          <a:ext cx="11430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647700</xdr:colOff>
      <xdr:row>655</xdr:row>
      <xdr:rowOff>342900</xdr:rowOff>
    </xdr:from>
    <xdr:to>
      <xdr:col>1</xdr:col>
      <xdr:colOff>1685925</xdr:colOff>
      <xdr:row>656</xdr:row>
      <xdr:rowOff>628650</xdr:rowOff>
    </xdr:to>
    <xdr:pic>
      <xdr:nvPicPr>
        <xdr:cNvPr id="474" name="Obraz 327">
          <a:extLst>
            <a:ext uri="{FF2B5EF4-FFF2-40B4-BE49-F238E27FC236}">
              <a16:creationId xmlns:a16="http://schemas.microsoft.com/office/drawing/2014/main" xmlns="" id="{A26E56E7-80C1-46AD-87C6-B0A79BE18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01843675"/>
          <a:ext cx="10382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601</xdr:row>
      <xdr:rowOff>247650</xdr:rowOff>
    </xdr:from>
    <xdr:to>
      <xdr:col>1</xdr:col>
      <xdr:colOff>2019300</xdr:colOff>
      <xdr:row>605</xdr:row>
      <xdr:rowOff>76200</xdr:rowOff>
    </xdr:to>
    <xdr:pic>
      <xdr:nvPicPr>
        <xdr:cNvPr id="475" name="Obraz 329">
          <a:extLst>
            <a:ext uri="{FF2B5EF4-FFF2-40B4-BE49-F238E27FC236}">
              <a16:creationId xmlns:a16="http://schemas.microsoft.com/office/drawing/2014/main" xmlns="" id="{092D9A32-7366-439B-AF69-38542B575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469744425"/>
          <a:ext cx="17049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771525</xdr:colOff>
      <xdr:row>514</xdr:row>
      <xdr:rowOff>114300</xdr:rowOff>
    </xdr:from>
    <xdr:to>
      <xdr:col>1</xdr:col>
      <xdr:colOff>1838325</xdr:colOff>
      <xdr:row>516</xdr:row>
      <xdr:rowOff>276225</xdr:rowOff>
    </xdr:to>
    <xdr:pic>
      <xdr:nvPicPr>
        <xdr:cNvPr id="476" name="Obraz 330">
          <a:extLst>
            <a:ext uri="{FF2B5EF4-FFF2-40B4-BE49-F238E27FC236}">
              <a16:creationId xmlns:a16="http://schemas.microsoft.com/office/drawing/2014/main" xmlns="" id="{243D7205-71B4-4D97-8416-F270AA8A9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11889575"/>
          <a:ext cx="10668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704850</xdr:colOff>
      <xdr:row>523</xdr:row>
      <xdr:rowOff>95250</xdr:rowOff>
    </xdr:from>
    <xdr:to>
      <xdr:col>1</xdr:col>
      <xdr:colOff>1638300</xdr:colOff>
      <xdr:row>523</xdr:row>
      <xdr:rowOff>1019175</xdr:rowOff>
    </xdr:to>
    <xdr:pic>
      <xdr:nvPicPr>
        <xdr:cNvPr id="477" name="Obraz 333">
          <a:extLst>
            <a:ext uri="{FF2B5EF4-FFF2-40B4-BE49-F238E27FC236}">
              <a16:creationId xmlns:a16="http://schemas.microsoft.com/office/drawing/2014/main" xmlns="" id="{21F649AE-6BDB-4032-AFC4-92C823041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419871525"/>
          <a:ext cx="9334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571500</xdr:colOff>
      <xdr:row>471</xdr:row>
      <xdr:rowOff>304800</xdr:rowOff>
    </xdr:from>
    <xdr:to>
      <xdr:col>1</xdr:col>
      <xdr:colOff>1771650</xdr:colOff>
      <xdr:row>472</xdr:row>
      <xdr:rowOff>447675</xdr:rowOff>
    </xdr:to>
    <xdr:pic>
      <xdr:nvPicPr>
        <xdr:cNvPr id="478" name="Obraz 334">
          <a:extLst>
            <a:ext uri="{FF2B5EF4-FFF2-40B4-BE49-F238E27FC236}">
              <a16:creationId xmlns:a16="http://schemas.microsoft.com/office/drawing/2014/main" xmlns="" id="{635C8B8D-19DD-4FD3-BCDB-85544CB6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370551075"/>
          <a:ext cx="12001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</xdr:colOff>
      <xdr:row>645</xdr:row>
      <xdr:rowOff>133350</xdr:rowOff>
    </xdr:from>
    <xdr:to>
      <xdr:col>1</xdr:col>
      <xdr:colOff>1914525</xdr:colOff>
      <xdr:row>646</xdr:row>
      <xdr:rowOff>619125</xdr:rowOff>
    </xdr:to>
    <xdr:pic>
      <xdr:nvPicPr>
        <xdr:cNvPr id="479" name="Obraz 335">
          <a:extLst>
            <a:ext uri="{FF2B5EF4-FFF2-40B4-BE49-F238E27FC236}">
              <a16:creationId xmlns:a16="http://schemas.microsoft.com/office/drawing/2014/main" xmlns="" id="{307BFB6B-523A-4865-BFF9-0431C5C5D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495919125"/>
          <a:ext cx="15049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638175</xdr:colOff>
      <xdr:row>519</xdr:row>
      <xdr:rowOff>95250</xdr:rowOff>
    </xdr:from>
    <xdr:to>
      <xdr:col>1</xdr:col>
      <xdr:colOff>1695450</xdr:colOff>
      <xdr:row>519</xdr:row>
      <xdr:rowOff>1066800</xdr:rowOff>
    </xdr:to>
    <xdr:pic>
      <xdr:nvPicPr>
        <xdr:cNvPr id="480" name="Obraz 337">
          <a:extLst>
            <a:ext uri="{FF2B5EF4-FFF2-40B4-BE49-F238E27FC236}">
              <a16:creationId xmlns:a16="http://schemas.microsoft.com/office/drawing/2014/main" xmlns="" id="{6BE1B186-A839-4CE6-90AA-9A09E1F4B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415299525"/>
          <a:ext cx="10572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438150</xdr:colOff>
      <xdr:row>627</xdr:row>
      <xdr:rowOff>342900</xdr:rowOff>
    </xdr:from>
    <xdr:to>
      <xdr:col>1</xdr:col>
      <xdr:colOff>1895475</xdr:colOff>
      <xdr:row>630</xdr:row>
      <xdr:rowOff>76200</xdr:rowOff>
    </xdr:to>
    <xdr:pic>
      <xdr:nvPicPr>
        <xdr:cNvPr id="481" name="Obraz 338">
          <a:extLst>
            <a:ext uri="{FF2B5EF4-FFF2-40B4-BE49-F238E27FC236}">
              <a16:creationId xmlns:a16="http://schemas.microsoft.com/office/drawing/2014/main" xmlns="" id="{A82D6130-956A-410B-8D70-6EB20DE8D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483174675"/>
          <a:ext cx="145732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666750</xdr:colOff>
      <xdr:row>633</xdr:row>
      <xdr:rowOff>76200</xdr:rowOff>
    </xdr:from>
    <xdr:to>
      <xdr:col>1</xdr:col>
      <xdr:colOff>1666875</xdr:colOff>
      <xdr:row>633</xdr:row>
      <xdr:rowOff>1066800</xdr:rowOff>
    </xdr:to>
    <xdr:pic>
      <xdr:nvPicPr>
        <xdr:cNvPr id="482" name="Obraz 342">
          <a:extLst>
            <a:ext uri="{FF2B5EF4-FFF2-40B4-BE49-F238E27FC236}">
              <a16:creationId xmlns:a16="http://schemas.microsoft.com/office/drawing/2014/main" xmlns="" id="{86445BB5-4F3B-4FE1-B7E4-AA5F9CA57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486717975"/>
          <a:ext cx="10001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438150</xdr:colOff>
      <xdr:row>461</xdr:row>
      <xdr:rowOff>123825</xdr:rowOff>
    </xdr:from>
    <xdr:to>
      <xdr:col>1</xdr:col>
      <xdr:colOff>1285875</xdr:colOff>
      <xdr:row>461</xdr:row>
      <xdr:rowOff>1000125</xdr:rowOff>
    </xdr:to>
    <xdr:pic>
      <xdr:nvPicPr>
        <xdr:cNvPr id="483" name="Obraz 343">
          <a:extLst>
            <a:ext uri="{FF2B5EF4-FFF2-40B4-BE49-F238E27FC236}">
              <a16:creationId xmlns:a16="http://schemas.microsoft.com/office/drawing/2014/main" xmlns="" id="{791C74DB-3EF3-4392-A290-D0408A196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359702100"/>
          <a:ext cx="8477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640</xdr:row>
      <xdr:rowOff>304800</xdr:rowOff>
    </xdr:from>
    <xdr:to>
      <xdr:col>1</xdr:col>
      <xdr:colOff>1933575</xdr:colOff>
      <xdr:row>642</xdr:row>
      <xdr:rowOff>200025</xdr:rowOff>
    </xdr:to>
    <xdr:pic>
      <xdr:nvPicPr>
        <xdr:cNvPr id="484" name="Obraz 344">
          <a:extLst>
            <a:ext uri="{FF2B5EF4-FFF2-40B4-BE49-F238E27FC236}">
              <a16:creationId xmlns:a16="http://schemas.microsoft.com/office/drawing/2014/main" xmlns="" id="{A583C986-3A60-4AAC-810B-8363D4AD0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490375575"/>
          <a:ext cx="15430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323850</xdr:colOff>
      <xdr:row>635</xdr:row>
      <xdr:rowOff>19050</xdr:rowOff>
    </xdr:from>
    <xdr:to>
      <xdr:col>1</xdr:col>
      <xdr:colOff>2000250</xdr:colOff>
      <xdr:row>638</xdr:row>
      <xdr:rowOff>352425</xdr:rowOff>
    </xdr:to>
    <xdr:pic>
      <xdr:nvPicPr>
        <xdr:cNvPr id="485" name="Obraz 347">
          <a:extLst>
            <a:ext uri="{FF2B5EF4-FFF2-40B4-BE49-F238E27FC236}">
              <a16:creationId xmlns:a16="http://schemas.microsoft.com/office/drawing/2014/main" xmlns="" id="{4036C1B4-671D-430A-8EFB-DE37948B8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488184825"/>
          <a:ext cx="16764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608</xdr:row>
      <xdr:rowOff>95250</xdr:rowOff>
    </xdr:from>
    <xdr:to>
      <xdr:col>1</xdr:col>
      <xdr:colOff>1933575</xdr:colOff>
      <xdr:row>611</xdr:row>
      <xdr:rowOff>342900</xdr:rowOff>
    </xdr:to>
    <xdr:pic>
      <xdr:nvPicPr>
        <xdr:cNvPr id="486" name="Obraz 351">
          <a:extLst>
            <a:ext uri="{FF2B5EF4-FFF2-40B4-BE49-F238E27FC236}">
              <a16:creationId xmlns:a16="http://schemas.microsoft.com/office/drawing/2014/main" xmlns="" id="{CE70A6D0-4156-4EBE-8955-2E36A209E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472259025"/>
          <a:ext cx="15335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352425</xdr:colOff>
      <xdr:row>614</xdr:row>
      <xdr:rowOff>95250</xdr:rowOff>
    </xdr:from>
    <xdr:to>
      <xdr:col>1</xdr:col>
      <xdr:colOff>1981200</xdr:colOff>
      <xdr:row>616</xdr:row>
      <xdr:rowOff>438150</xdr:rowOff>
    </xdr:to>
    <xdr:pic>
      <xdr:nvPicPr>
        <xdr:cNvPr id="487" name="Obraz 354">
          <a:extLst>
            <a:ext uri="{FF2B5EF4-FFF2-40B4-BE49-F238E27FC236}">
              <a16:creationId xmlns:a16="http://schemas.microsoft.com/office/drawing/2014/main" xmlns="" id="{69C7DF58-A30D-4F4B-B8B9-5D739FAF2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474545025"/>
          <a:ext cx="1628775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624</xdr:row>
      <xdr:rowOff>114300</xdr:rowOff>
    </xdr:from>
    <xdr:to>
      <xdr:col>1</xdr:col>
      <xdr:colOff>2019300</xdr:colOff>
      <xdr:row>624</xdr:row>
      <xdr:rowOff>1066800</xdr:rowOff>
    </xdr:to>
    <xdr:pic>
      <xdr:nvPicPr>
        <xdr:cNvPr id="488" name="Obraz 356">
          <a:extLst>
            <a:ext uri="{FF2B5EF4-FFF2-40B4-BE49-F238E27FC236}">
              <a16:creationId xmlns:a16="http://schemas.microsoft.com/office/drawing/2014/main" xmlns="" id="{338B94F6-C179-4FBC-9968-3CD108544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480279075"/>
          <a:ext cx="17049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571500</xdr:colOff>
      <xdr:row>521</xdr:row>
      <xdr:rowOff>190500</xdr:rowOff>
    </xdr:from>
    <xdr:to>
      <xdr:col>1</xdr:col>
      <xdr:colOff>1771650</xdr:colOff>
      <xdr:row>521</xdr:row>
      <xdr:rowOff>952500</xdr:rowOff>
    </xdr:to>
    <xdr:pic>
      <xdr:nvPicPr>
        <xdr:cNvPr id="489" name="Obraz 361">
          <a:extLst>
            <a:ext uri="{FF2B5EF4-FFF2-40B4-BE49-F238E27FC236}">
              <a16:creationId xmlns:a16="http://schemas.microsoft.com/office/drawing/2014/main" xmlns="" id="{50D5714E-573D-46D0-BAE3-A5E9C8E7F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417680775"/>
          <a:ext cx="12001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617</xdr:row>
      <xdr:rowOff>190500</xdr:rowOff>
    </xdr:from>
    <xdr:to>
      <xdr:col>1</xdr:col>
      <xdr:colOff>2105025</xdr:colOff>
      <xdr:row>619</xdr:row>
      <xdr:rowOff>419100</xdr:rowOff>
    </xdr:to>
    <xdr:pic>
      <xdr:nvPicPr>
        <xdr:cNvPr id="490" name="Obraz 371">
          <a:extLst>
            <a:ext uri="{FF2B5EF4-FFF2-40B4-BE49-F238E27FC236}">
              <a16:creationId xmlns:a16="http://schemas.microsoft.com/office/drawing/2014/main" xmlns="" id="{F14DC33E-B089-4A05-9F1A-4A119F54C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476354775"/>
          <a:ext cx="18859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685800</xdr:colOff>
      <xdr:row>520</xdr:row>
      <xdr:rowOff>57150</xdr:rowOff>
    </xdr:from>
    <xdr:to>
      <xdr:col>1</xdr:col>
      <xdr:colOff>1647825</xdr:colOff>
      <xdr:row>520</xdr:row>
      <xdr:rowOff>1095375</xdr:rowOff>
    </xdr:to>
    <xdr:pic>
      <xdr:nvPicPr>
        <xdr:cNvPr id="491" name="Obraz 374">
          <a:extLst>
            <a:ext uri="{FF2B5EF4-FFF2-40B4-BE49-F238E27FC236}">
              <a16:creationId xmlns:a16="http://schemas.microsoft.com/office/drawing/2014/main" xmlns="" id="{C7F6B72F-7019-4BEB-A131-D399CC9B5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416404425"/>
          <a:ext cx="9620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457200</xdr:colOff>
      <xdr:row>643</xdr:row>
      <xdr:rowOff>76200</xdr:rowOff>
    </xdr:from>
    <xdr:to>
      <xdr:col>1</xdr:col>
      <xdr:colOff>1876425</xdr:colOff>
      <xdr:row>643</xdr:row>
      <xdr:rowOff>1400175</xdr:rowOff>
    </xdr:to>
    <xdr:pic>
      <xdr:nvPicPr>
        <xdr:cNvPr id="492" name="Obraz 376">
          <a:extLst>
            <a:ext uri="{FF2B5EF4-FFF2-40B4-BE49-F238E27FC236}">
              <a16:creationId xmlns:a16="http://schemas.microsoft.com/office/drawing/2014/main" xmlns="" id="{25B640E9-91D4-49E8-9080-B660BB0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492432975"/>
          <a:ext cx="14192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342900</xdr:colOff>
      <xdr:row>498</xdr:row>
      <xdr:rowOff>57150</xdr:rowOff>
    </xdr:from>
    <xdr:to>
      <xdr:col>1</xdr:col>
      <xdr:colOff>1562100</xdr:colOff>
      <xdr:row>498</xdr:row>
      <xdr:rowOff>1104900</xdr:rowOff>
    </xdr:to>
    <xdr:pic>
      <xdr:nvPicPr>
        <xdr:cNvPr id="493" name="Obraz 377">
          <a:extLst>
            <a:ext uri="{FF2B5EF4-FFF2-40B4-BE49-F238E27FC236}">
              <a16:creationId xmlns:a16="http://schemas.microsoft.com/office/drawing/2014/main" xmlns="" id="{AD90717D-F2E4-449A-91AE-4DFC4CE11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398497425"/>
          <a:ext cx="12192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457200</xdr:colOff>
      <xdr:row>625</xdr:row>
      <xdr:rowOff>95250</xdr:rowOff>
    </xdr:from>
    <xdr:to>
      <xdr:col>1</xdr:col>
      <xdr:colOff>1876425</xdr:colOff>
      <xdr:row>626</xdr:row>
      <xdr:rowOff>647700</xdr:rowOff>
    </xdr:to>
    <xdr:pic>
      <xdr:nvPicPr>
        <xdr:cNvPr id="494" name="Obraz 378">
          <a:extLst>
            <a:ext uri="{FF2B5EF4-FFF2-40B4-BE49-F238E27FC236}">
              <a16:creationId xmlns:a16="http://schemas.microsoft.com/office/drawing/2014/main" xmlns="" id="{D340B1E7-E8AB-4C07-A6C9-EBEB3E649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481403025"/>
          <a:ext cx="14192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</xdr:colOff>
      <xdr:row>644</xdr:row>
      <xdr:rowOff>76200</xdr:rowOff>
    </xdr:from>
    <xdr:to>
      <xdr:col>1</xdr:col>
      <xdr:colOff>1924050</xdr:colOff>
      <xdr:row>644</xdr:row>
      <xdr:rowOff>1590675</xdr:rowOff>
    </xdr:to>
    <xdr:pic>
      <xdr:nvPicPr>
        <xdr:cNvPr id="495" name="Obraz 381">
          <a:extLst>
            <a:ext uri="{FF2B5EF4-FFF2-40B4-BE49-F238E27FC236}">
              <a16:creationId xmlns:a16="http://schemas.microsoft.com/office/drawing/2014/main" xmlns="" id="{9D014D7A-A919-4CFA-9427-3804720FE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494147475"/>
          <a:ext cx="151447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371475</xdr:colOff>
      <xdr:row>499</xdr:row>
      <xdr:rowOff>76200</xdr:rowOff>
    </xdr:from>
    <xdr:to>
      <xdr:col>1</xdr:col>
      <xdr:colOff>1543050</xdr:colOff>
      <xdr:row>499</xdr:row>
      <xdr:rowOff>1085850</xdr:rowOff>
    </xdr:to>
    <xdr:pic>
      <xdr:nvPicPr>
        <xdr:cNvPr id="496" name="Obraz 382">
          <a:extLst>
            <a:ext uri="{FF2B5EF4-FFF2-40B4-BE49-F238E27FC236}">
              <a16:creationId xmlns:a16="http://schemas.microsoft.com/office/drawing/2014/main" xmlns="" id="{8A32A977-6C0A-4174-8FF3-22721BB4E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399659475"/>
          <a:ext cx="11715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304800</xdr:colOff>
      <xdr:row>500</xdr:row>
      <xdr:rowOff>76200</xdr:rowOff>
    </xdr:from>
    <xdr:to>
      <xdr:col>1</xdr:col>
      <xdr:colOff>1609725</xdr:colOff>
      <xdr:row>500</xdr:row>
      <xdr:rowOff>1085850</xdr:rowOff>
    </xdr:to>
    <xdr:pic>
      <xdr:nvPicPr>
        <xdr:cNvPr id="497" name="Obraz 383">
          <a:extLst>
            <a:ext uri="{FF2B5EF4-FFF2-40B4-BE49-F238E27FC236}">
              <a16:creationId xmlns:a16="http://schemas.microsoft.com/office/drawing/2014/main" xmlns="" id="{695E6F3D-E46E-4095-8616-229743E05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00802475"/>
          <a:ext cx="13049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485775</xdr:colOff>
      <xdr:row>631</xdr:row>
      <xdr:rowOff>95250</xdr:rowOff>
    </xdr:from>
    <xdr:to>
      <xdr:col>1</xdr:col>
      <xdr:colOff>1847850</xdr:colOff>
      <xdr:row>632</xdr:row>
      <xdr:rowOff>657225</xdr:rowOff>
    </xdr:to>
    <xdr:pic>
      <xdr:nvPicPr>
        <xdr:cNvPr id="498" name="Obraz 385">
          <a:extLst>
            <a:ext uri="{FF2B5EF4-FFF2-40B4-BE49-F238E27FC236}">
              <a16:creationId xmlns:a16="http://schemas.microsoft.com/office/drawing/2014/main" xmlns="" id="{8DA97971-5F42-48EF-8DD5-DE8548718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77840675"/>
          <a:ext cx="13620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620</xdr:row>
      <xdr:rowOff>361950</xdr:rowOff>
    </xdr:from>
    <xdr:to>
      <xdr:col>1</xdr:col>
      <xdr:colOff>2076450</xdr:colOff>
      <xdr:row>623</xdr:row>
      <xdr:rowOff>190500</xdr:rowOff>
    </xdr:to>
    <xdr:pic>
      <xdr:nvPicPr>
        <xdr:cNvPr id="499" name="Obraz 387">
          <a:extLst>
            <a:ext uri="{FF2B5EF4-FFF2-40B4-BE49-F238E27FC236}">
              <a16:creationId xmlns:a16="http://schemas.microsoft.com/office/drawing/2014/main" xmlns="" id="{7C1CD5C0-1487-4B04-A8AF-DB5EEB6DF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478240725"/>
          <a:ext cx="16954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771525</xdr:colOff>
      <xdr:row>136</xdr:row>
      <xdr:rowOff>76200</xdr:rowOff>
    </xdr:from>
    <xdr:to>
      <xdr:col>1</xdr:col>
      <xdr:colOff>1981200</xdr:colOff>
      <xdr:row>136</xdr:row>
      <xdr:rowOff>685800</xdr:rowOff>
    </xdr:to>
    <xdr:pic>
      <xdr:nvPicPr>
        <xdr:cNvPr id="500" name="Obraz 388" descr="AIPRO5-AQ.jpg">
          <a:extLst>
            <a:ext uri="{FF2B5EF4-FFF2-40B4-BE49-F238E27FC236}">
              <a16:creationId xmlns:a16="http://schemas.microsoft.com/office/drawing/2014/main" xmlns="" id="{37EA5DEA-2998-46F4-A7CC-2D3B8162D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95745300"/>
          <a:ext cx="12096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137</xdr:row>
      <xdr:rowOff>95250</xdr:rowOff>
    </xdr:from>
    <xdr:to>
      <xdr:col>1</xdr:col>
      <xdr:colOff>2352675</xdr:colOff>
      <xdr:row>137</xdr:row>
      <xdr:rowOff>657225</xdr:rowOff>
    </xdr:to>
    <xdr:pic>
      <xdr:nvPicPr>
        <xdr:cNvPr id="501" name="Obraz 389" descr="AIPRO.jpg">
          <a:extLst>
            <a:ext uri="{FF2B5EF4-FFF2-40B4-BE49-F238E27FC236}">
              <a16:creationId xmlns:a16="http://schemas.microsoft.com/office/drawing/2014/main" xmlns="" id="{BF743F10-BAA4-4132-92F5-5CBD51B19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96526350"/>
          <a:ext cx="19621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138</xdr:row>
      <xdr:rowOff>66675</xdr:rowOff>
    </xdr:from>
    <xdr:to>
      <xdr:col>1</xdr:col>
      <xdr:colOff>2352675</xdr:colOff>
      <xdr:row>138</xdr:row>
      <xdr:rowOff>628650</xdr:rowOff>
    </xdr:to>
    <xdr:pic>
      <xdr:nvPicPr>
        <xdr:cNvPr id="502" name="Obraz 390" descr="AIPRO-QC.jpg">
          <a:extLst>
            <a:ext uri="{FF2B5EF4-FFF2-40B4-BE49-F238E27FC236}">
              <a16:creationId xmlns:a16="http://schemas.microsoft.com/office/drawing/2014/main" xmlns="" id="{B200E6F3-C1DD-4EBC-84B8-5E647B2BC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97259775"/>
          <a:ext cx="19526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</xdr:colOff>
      <xdr:row>139</xdr:row>
      <xdr:rowOff>95250</xdr:rowOff>
    </xdr:from>
    <xdr:to>
      <xdr:col>1</xdr:col>
      <xdr:colOff>2343150</xdr:colOff>
      <xdr:row>139</xdr:row>
      <xdr:rowOff>619125</xdr:rowOff>
    </xdr:to>
    <xdr:pic>
      <xdr:nvPicPr>
        <xdr:cNvPr id="503" name="Obraz 391" descr="AIPRO-1M-AQ.jpg">
          <a:extLst>
            <a:ext uri="{FF2B5EF4-FFF2-40B4-BE49-F238E27FC236}">
              <a16:creationId xmlns:a16="http://schemas.microsoft.com/office/drawing/2014/main" xmlns="" id="{0FE4458A-38BE-40B5-BF84-464A93DBB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98050350"/>
          <a:ext cx="19335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438150</xdr:colOff>
      <xdr:row>140</xdr:row>
      <xdr:rowOff>114300</xdr:rowOff>
    </xdr:from>
    <xdr:to>
      <xdr:col>1</xdr:col>
      <xdr:colOff>2314575</xdr:colOff>
      <xdr:row>140</xdr:row>
      <xdr:rowOff>619125</xdr:rowOff>
    </xdr:to>
    <xdr:pic>
      <xdr:nvPicPr>
        <xdr:cNvPr id="504" name="Obraz 392" descr="AIPRO-20M-AQ.jpg">
          <a:extLst>
            <a:ext uri="{FF2B5EF4-FFF2-40B4-BE49-F238E27FC236}">
              <a16:creationId xmlns:a16="http://schemas.microsoft.com/office/drawing/2014/main" xmlns="" id="{324A8A73-F369-4391-9FB8-A9B628447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98831400"/>
          <a:ext cx="18764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457200</xdr:colOff>
      <xdr:row>142</xdr:row>
      <xdr:rowOff>95250</xdr:rowOff>
    </xdr:from>
    <xdr:to>
      <xdr:col>1</xdr:col>
      <xdr:colOff>2295525</xdr:colOff>
      <xdr:row>142</xdr:row>
      <xdr:rowOff>590550</xdr:rowOff>
    </xdr:to>
    <xdr:pic>
      <xdr:nvPicPr>
        <xdr:cNvPr id="505" name="Obraz 393" descr="AIPRO-1M-QM nowy.jpg">
          <a:extLst>
            <a:ext uri="{FF2B5EF4-FFF2-40B4-BE49-F238E27FC236}">
              <a16:creationId xmlns:a16="http://schemas.microsoft.com/office/drawing/2014/main" xmlns="" id="{EF410BEA-A1CE-4CEF-A417-65F2FD880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00336350"/>
          <a:ext cx="1838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428625</xdr:colOff>
      <xdr:row>143</xdr:row>
      <xdr:rowOff>85725</xdr:rowOff>
    </xdr:from>
    <xdr:to>
      <xdr:col>1</xdr:col>
      <xdr:colOff>2324100</xdr:colOff>
      <xdr:row>143</xdr:row>
      <xdr:rowOff>647700</xdr:rowOff>
    </xdr:to>
    <xdr:pic>
      <xdr:nvPicPr>
        <xdr:cNvPr id="506" name="Obraz 394" descr="AIPRO-20M-QM nowy.jpg">
          <a:extLst>
            <a:ext uri="{FF2B5EF4-FFF2-40B4-BE49-F238E27FC236}">
              <a16:creationId xmlns:a16="http://schemas.microsoft.com/office/drawing/2014/main" xmlns="" id="{7F477994-6178-450C-8108-43392AD79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01088825"/>
          <a:ext cx="18954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419100</xdr:colOff>
      <xdr:row>144</xdr:row>
      <xdr:rowOff>190500</xdr:rowOff>
    </xdr:from>
    <xdr:to>
      <xdr:col>1</xdr:col>
      <xdr:colOff>2333625</xdr:colOff>
      <xdr:row>144</xdr:row>
      <xdr:rowOff>666750</xdr:rowOff>
    </xdr:to>
    <xdr:pic>
      <xdr:nvPicPr>
        <xdr:cNvPr id="507" name="Obraz 192">
          <a:extLst>
            <a:ext uri="{FF2B5EF4-FFF2-40B4-BE49-F238E27FC236}">
              <a16:creationId xmlns:a16="http://schemas.microsoft.com/office/drawing/2014/main" xmlns="" id="{6112D55D-6188-4AD4-A8DD-3F8EFA337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01955600"/>
          <a:ext cx="1914525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400050</xdr:colOff>
      <xdr:row>167</xdr:row>
      <xdr:rowOff>152400</xdr:rowOff>
    </xdr:from>
    <xdr:to>
      <xdr:col>1</xdr:col>
      <xdr:colOff>2362200</xdr:colOff>
      <xdr:row>167</xdr:row>
      <xdr:rowOff>628650</xdr:rowOff>
    </xdr:to>
    <xdr:pic>
      <xdr:nvPicPr>
        <xdr:cNvPr id="508" name="Picture 34488">
          <a:extLst>
            <a:ext uri="{FF2B5EF4-FFF2-40B4-BE49-F238E27FC236}">
              <a16:creationId xmlns:a16="http://schemas.microsoft.com/office/drawing/2014/main" xmlns="" id="{07F2A17B-64A8-43B9-8CDD-863902ECD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11061500"/>
          <a:ext cx="1962150" cy="476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495300</xdr:colOff>
      <xdr:row>179</xdr:row>
      <xdr:rowOff>285750</xdr:rowOff>
    </xdr:from>
    <xdr:to>
      <xdr:col>1</xdr:col>
      <xdr:colOff>2266950</xdr:colOff>
      <xdr:row>181</xdr:row>
      <xdr:rowOff>104775</xdr:rowOff>
    </xdr:to>
    <xdr:pic>
      <xdr:nvPicPr>
        <xdr:cNvPr id="509" name="Picture 4">
          <a:extLst>
            <a:ext uri="{FF2B5EF4-FFF2-40B4-BE49-F238E27FC236}">
              <a16:creationId xmlns:a16="http://schemas.microsoft.com/office/drawing/2014/main" xmlns="" id="{206053EB-C42E-4981-87CE-DACA8274E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16147850"/>
          <a:ext cx="17716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186</xdr:row>
      <xdr:rowOff>114300</xdr:rowOff>
    </xdr:from>
    <xdr:to>
      <xdr:col>1</xdr:col>
      <xdr:colOff>2381250</xdr:colOff>
      <xdr:row>186</xdr:row>
      <xdr:rowOff>685800</xdr:rowOff>
    </xdr:to>
    <xdr:pic>
      <xdr:nvPicPr>
        <xdr:cNvPr id="510" name="Obraz 400">
          <a:extLst>
            <a:ext uri="{FF2B5EF4-FFF2-40B4-BE49-F238E27FC236}">
              <a16:creationId xmlns:a16="http://schemas.microsoft.com/office/drawing/2014/main" xmlns="" id="{582D81E8-A306-42CA-ADDF-5913BB224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19405400"/>
          <a:ext cx="1990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514350</xdr:colOff>
      <xdr:row>188</xdr:row>
      <xdr:rowOff>142875</xdr:rowOff>
    </xdr:from>
    <xdr:to>
      <xdr:col>1</xdr:col>
      <xdr:colOff>2247900</xdr:colOff>
      <xdr:row>188</xdr:row>
      <xdr:rowOff>571500</xdr:rowOff>
    </xdr:to>
    <xdr:pic>
      <xdr:nvPicPr>
        <xdr:cNvPr id="511" name="Obraz 195">
          <a:extLst>
            <a:ext uri="{FF2B5EF4-FFF2-40B4-BE49-F238E27FC236}">
              <a16:creationId xmlns:a16="http://schemas.microsoft.com/office/drawing/2014/main" xmlns="" id="{513DB295-4CD2-4E40-81AB-45B6CBD88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120957975"/>
          <a:ext cx="1733550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381000</xdr:colOff>
      <xdr:row>187</xdr:row>
      <xdr:rowOff>95250</xdr:rowOff>
    </xdr:from>
    <xdr:to>
      <xdr:col>1</xdr:col>
      <xdr:colOff>2381250</xdr:colOff>
      <xdr:row>187</xdr:row>
      <xdr:rowOff>571500</xdr:rowOff>
    </xdr:to>
    <xdr:pic>
      <xdr:nvPicPr>
        <xdr:cNvPr id="512" name="Obraz 402" descr="TLCHF-FP.jpg">
          <a:extLst>
            <a:ext uri="{FF2B5EF4-FFF2-40B4-BE49-F238E27FC236}">
              <a16:creationId xmlns:a16="http://schemas.microsoft.com/office/drawing/2014/main" xmlns="" id="{D7628E63-E70D-4F21-9118-09B9A9DC5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20148350"/>
          <a:ext cx="2000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638175</xdr:colOff>
      <xdr:row>203</xdr:row>
      <xdr:rowOff>95250</xdr:rowOff>
    </xdr:from>
    <xdr:to>
      <xdr:col>1</xdr:col>
      <xdr:colOff>1847850</xdr:colOff>
      <xdr:row>203</xdr:row>
      <xdr:rowOff>704850</xdr:rowOff>
    </xdr:to>
    <xdr:pic>
      <xdr:nvPicPr>
        <xdr:cNvPr id="513" name="Obraz 403" descr="AICRO5-AQ.jpg">
          <a:extLst>
            <a:ext uri="{FF2B5EF4-FFF2-40B4-BE49-F238E27FC236}">
              <a16:creationId xmlns:a16="http://schemas.microsoft.com/office/drawing/2014/main" xmlns="" id="{19119D0C-4A0F-4937-A730-0DFFD6B33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31959350"/>
          <a:ext cx="12096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323850</xdr:colOff>
      <xdr:row>204</xdr:row>
      <xdr:rowOff>114300</xdr:rowOff>
    </xdr:from>
    <xdr:to>
      <xdr:col>1</xdr:col>
      <xdr:colOff>2152650</xdr:colOff>
      <xdr:row>204</xdr:row>
      <xdr:rowOff>647700</xdr:rowOff>
    </xdr:to>
    <xdr:pic>
      <xdr:nvPicPr>
        <xdr:cNvPr id="514" name="Obraz 404" descr="AICRO.jpg">
          <a:extLst>
            <a:ext uri="{FF2B5EF4-FFF2-40B4-BE49-F238E27FC236}">
              <a16:creationId xmlns:a16="http://schemas.microsoft.com/office/drawing/2014/main" xmlns="" id="{3C30D3E6-E6BD-43F9-AEB0-35172336A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32740400"/>
          <a:ext cx="182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323850</xdr:colOff>
      <xdr:row>205</xdr:row>
      <xdr:rowOff>104775</xdr:rowOff>
    </xdr:from>
    <xdr:to>
      <xdr:col>1</xdr:col>
      <xdr:colOff>2162175</xdr:colOff>
      <xdr:row>205</xdr:row>
      <xdr:rowOff>638175</xdr:rowOff>
    </xdr:to>
    <xdr:pic>
      <xdr:nvPicPr>
        <xdr:cNvPr id="515" name="Obraz 405" descr="AICRO-QC.jpg">
          <a:extLst>
            <a:ext uri="{FF2B5EF4-FFF2-40B4-BE49-F238E27FC236}">
              <a16:creationId xmlns:a16="http://schemas.microsoft.com/office/drawing/2014/main" xmlns="" id="{4113498B-FC96-4A0A-A5A8-DEE6E7EB7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33492875"/>
          <a:ext cx="18383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206</xdr:row>
      <xdr:rowOff>142875</xdr:rowOff>
    </xdr:from>
    <xdr:to>
      <xdr:col>1</xdr:col>
      <xdr:colOff>2190750</xdr:colOff>
      <xdr:row>206</xdr:row>
      <xdr:rowOff>657225</xdr:rowOff>
    </xdr:to>
    <xdr:pic>
      <xdr:nvPicPr>
        <xdr:cNvPr id="516" name="Obraz 406" descr="AICRO-L-AQ.jpg">
          <a:extLst>
            <a:ext uri="{FF2B5EF4-FFF2-40B4-BE49-F238E27FC236}">
              <a16:creationId xmlns:a16="http://schemas.microsoft.com/office/drawing/2014/main" xmlns="" id="{DA084083-8F0D-4560-AE3D-1C93380AB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34292975"/>
          <a:ext cx="18954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207</xdr:row>
      <xdr:rowOff>95250</xdr:rowOff>
    </xdr:from>
    <xdr:to>
      <xdr:col>1</xdr:col>
      <xdr:colOff>2152650</xdr:colOff>
      <xdr:row>207</xdr:row>
      <xdr:rowOff>638175</xdr:rowOff>
    </xdr:to>
    <xdr:pic>
      <xdr:nvPicPr>
        <xdr:cNvPr id="517" name="Obraz 407" descr="AICRO-3-QM nowy.jpg">
          <a:extLst>
            <a:ext uri="{FF2B5EF4-FFF2-40B4-BE49-F238E27FC236}">
              <a16:creationId xmlns:a16="http://schemas.microsoft.com/office/drawing/2014/main" xmlns="" id="{F25E56A7-7B06-4479-AB27-D135E72F4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35007350"/>
          <a:ext cx="18192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208</xdr:row>
      <xdr:rowOff>133350</xdr:rowOff>
    </xdr:from>
    <xdr:to>
      <xdr:col>1</xdr:col>
      <xdr:colOff>2200275</xdr:colOff>
      <xdr:row>208</xdr:row>
      <xdr:rowOff>685800</xdr:rowOff>
    </xdr:to>
    <xdr:pic>
      <xdr:nvPicPr>
        <xdr:cNvPr id="518" name="Obraz 408">
          <a:extLst>
            <a:ext uri="{FF2B5EF4-FFF2-40B4-BE49-F238E27FC236}">
              <a16:creationId xmlns:a16="http://schemas.microsoft.com/office/drawing/2014/main" xmlns="" id="{B7607B48-3C5B-42F6-923F-55B265971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35807450"/>
          <a:ext cx="1924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218</xdr:row>
      <xdr:rowOff>76200</xdr:rowOff>
    </xdr:from>
    <xdr:to>
      <xdr:col>1</xdr:col>
      <xdr:colOff>2209800</xdr:colOff>
      <xdr:row>218</xdr:row>
      <xdr:rowOff>647700</xdr:rowOff>
    </xdr:to>
    <xdr:pic>
      <xdr:nvPicPr>
        <xdr:cNvPr id="519" name="Obraz 409">
          <a:extLst>
            <a:ext uri="{FF2B5EF4-FFF2-40B4-BE49-F238E27FC236}">
              <a16:creationId xmlns:a16="http://schemas.microsoft.com/office/drawing/2014/main" xmlns="" id="{7B6727A4-5D95-4D0C-9F8B-8843F72B6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44513300"/>
          <a:ext cx="1990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219</xdr:row>
      <xdr:rowOff>114300</xdr:rowOff>
    </xdr:from>
    <xdr:to>
      <xdr:col>1</xdr:col>
      <xdr:colOff>2105025</xdr:colOff>
      <xdr:row>219</xdr:row>
      <xdr:rowOff>638175</xdr:rowOff>
    </xdr:to>
    <xdr:pic>
      <xdr:nvPicPr>
        <xdr:cNvPr id="520" name="Obraz 410" descr="AICRO-4-QM nowy.jpg">
          <a:extLst>
            <a:ext uri="{FF2B5EF4-FFF2-40B4-BE49-F238E27FC236}">
              <a16:creationId xmlns:a16="http://schemas.microsoft.com/office/drawing/2014/main" xmlns="" id="{8F291ACA-9EF7-4C59-9A13-075BC990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45313400"/>
          <a:ext cx="17907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241</xdr:row>
      <xdr:rowOff>66675</xdr:rowOff>
    </xdr:from>
    <xdr:to>
      <xdr:col>1</xdr:col>
      <xdr:colOff>2028825</xdr:colOff>
      <xdr:row>241</xdr:row>
      <xdr:rowOff>1085850</xdr:rowOff>
    </xdr:to>
    <xdr:pic>
      <xdr:nvPicPr>
        <xdr:cNvPr id="521" name="Obraz 411">
          <a:extLst>
            <a:ext uri="{FF2B5EF4-FFF2-40B4-BE49-F238E27FC236}">
              <a16:creationId xmlns:a16="http://schemas.microsoft.com/office/drawing/2014/main" xmlns="" id="{061A964C-96EA-453A-88A2-18887568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56762450"/>
          <a:ext cx="16287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262</xdr:row>
      <xdr:rowOff>114300</xdr:rowOff>
    </xdr:from>
    <xdr:to>
      <xdr:col>1</xdr:col>
      <xdr:colOff>2152650</xdr:colOff>
      <xdr:row>262</xdr:row>
      <xdr:rowOff>666750</xdr:rowOff>
    </xdr:to>
    <xdr:pic>
      <xdr:nvPicPr>
        <xdr:cNvPr id="522" name="Obraz 412">
          <a:extLst>
            <a:ext uri="{FF2B5EF4-FFF2-40B4-BE49-F238E27FC236}">
              <a16:creationId xmlns:a16="http://schemas.microsoft.com/office/drawing/2014/main" xmlns="" id="{A1518A8F-1621-4926-B769-BF111179F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77003075"/>
          <a:ext cx="18764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485775</xdr:colOff>
      <xdr:row>263</xdr:row>
      <xdr:rowOff>76200</xdr:rowOff>
    </xdr:from>
    <xdr:to>
      <xdr:col>1</xdr:col>
      <xdr:colOff>2257425</xdr:colOff>
      <xdr:row>263</xdr:row>
      <xdr:rowOff>590550</xdr:rowOff>
    </xdr:to>
    <xdr:pic>
      <xdr:nvPicPr>
        <xdr:cNvPr id="523" name="Obraz 413" descr="AISTRO.jpg">
          <a:extLst>
            <a:ext uri="{FF2B5EF4-FFF2-40B4-BE49-F238E27FC236}">
              <a16:creationId xmlns:a16="http://schemas.microsoft.com/office/drawing/2014/main" xmlns="" id="{BC9F18A3-6BF7-4740-BA76-47E57BB68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77726975"/>
          <a:ext cx="1771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457200</xdr:colOff>
      <xdr:row>264</xdr:row>
      <xdr:rowOff>95250</xdr:rowOff>
    </xdr:from>
    <xdr:to>
      <xdr:col>1</xdr:col>
      <xdr:colOff>2286000</xdr:colOff>
      <xdr:row>264</xdr:row>
      <xdr:rowOff>628650</xdr:rowOff>
    </xdr:to>
    <xdr:pic>
      <xdr:nvPicPr>
        <xdr:cNvPr id="524" name="Obraz 414" descr="AISTRO-QC.jpg">
          <a:extLst>
            <a:ext uri="{FF2B5EF4-FFF2-40B4-BE49-F238E27FC236}">
              <a16:creationId xmlns:a16="http://schemas.microsoft.com/office/drawing/2014/main" xmlns="" id="{E1C822F2-9E87-4C09-9EDD-CD1F14939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178508025"/>
          <a:ext cx="18288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265</xdr:row>
      <xdr:rowOff>76200</xdr:rowOff>
    </xdr:from>
    <xdr:to>
      <xdr:col>1</xdr:col>
      <xdr:colOff>2362200</xdr:colOff>
      <xdr:row>265</xdr:row>
      <xdr:rowOff>609600</xdr:rowOff>
    </xdr:to>
    <xdr:pic>
      <xdr:nvPicPr>
        <xdr:cNvPr id="525" name="Obraz 415" descr="AISTRO-L-AQ.jpg">
          <a:extLst>
            <a:ext uri="{FF2B5EF4-FFF2-40B4-BE49-F238E27FC236}">
              <a16:creationId xmlns:a16="http://schemas.microsoft.com/office/drawing/2014/main" xmlns="" id="{D9F19D67-3FD5-47A2-AC82-407FD5060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79250975"/>
          <a:ext cx="19812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266</xdr:row>
      <xdr:rowOff>171450</xdr:rowOff>
    </xdr:from>
    <xdr:to>
      <xdr:col>1</xdr:col>
      <xdr:colOff>2362200</xdr:colOff>
      <xdr:row>266</xdr:row>
      <xdr:rowOff>628650</xdr:rowOff>
    </xdr:to>
    <xdr:pic>
      <xdr:nvPicPr>
        <xdr:cNvPr id="526" name="Obraz 193">
          <a:extLst>
            <a:ext uri="{FF2B5EF4-FFF2-40B4-BE49-F238E27FC236}">
              <a16:creationId xmlns:a16="http://schemas.microsoft.com/office/drawing/2014/main" xmlns="" id="{4282B57A-37F8-40A5-8D44-290528F0E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80108225"/>
          <a:ext cx="1981200" cy="457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228600</xdr:colOff>
      <xdr:row>273</xdr:row>
      <xdr:rowOff>76200</xdr:rowOff>
    </xdr:from>
    <xdr:to>
      <xdr:col>1</xdr:col>
      <xdr:colOff>2228850</xdr:colOff>
      <xdr:row>273</xdr:row>
      <xdr:rowOff>657225</xdr:rowOff>
    </xdr:to>
    <xdr:pic>
      <xdr:nvPicPr>
        <xdr:cNvPr id="527" name="Obraz 417" descr="AISTRO-2.jpg">
          <a:extLst>
            <a:ext uri="{FF2B5EF4-FFF2-40B4-BE49-F238E27FC236}">
              <a16:creationId xmlns:a16="http://schemas.microsoft.com/office/drawing/2014/main" xmlns="" id="{4536503B-0D63-4CC1-8D8E-03C6151DF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84965975"/>
          <a:ext cx="2000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274</xdr:row>
      <xdr:rowOff>95250</xdr:rowOff>
    </xdr:from>
    <xdr:to>
      <xdr:col>1</xdr:col>
      <xdr:colOff>2143125</xdr:colOff>
      <xdr:row>274</xdr:row>
      <xdr:rowOff>638175</xdr:rowOff>
    </xdr:to>
    <xdr:pic>
      <xdr:nvPicPr>
        <xdr:cNvPr id="528" name="Obraz 418" descr="AICRO-2-QMnowy.jpg">
          <a:extLst>
            <a:ext uri="{FF2B5EF4-FFF2-40B4-BE49-F238E27FC236}">
              <a16:creationId xmlns:a16="http://schemas.microsoft.com/office/drawing/2014/main" xmlns="" id="{28C5832C-BE0A-422D-9ECF-F725FC57C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85747025"/>
          <a:ext cx="1828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276</xdr:row>
      <xdr:rowOff>95250</xdr:rowOff>
    </xdr:from>
    <xdr:to>
      <xdr:col>1</xdr:col>
      <xdr:colOff>2238375</xdr:colOff>
      <xdr:row>276</xdr:row>
      <xdr:rowOff>676275</xdr:rowOff>
    </xdr:to>
    <xdr:pic>
      <xdr:nvPicPr>
        <xdr:cNvPr id="529" name="Obraz 419" descr="AISTRO-DI.jpg">
          <a:extLst>
            <a:ext uri="{FF2B5EF4-FFF2-40B4-BE49-F238E27FC236}">
              <a16:creationId xmlns:a16="http://schemas.microsoft.com/office/drawing/2014/main" xmlns="" id="{2E04ABF7-C29D-4399-87F8-04D0CE573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86890025"/>
          <a:ext cx="20193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277</xdr:row>
      <xdr:rowOff>114300</xdr:rowOff>
    </xdr:from>
    <xdr:to>
      <xdr:col>1</xdr:col>
      <xdr:colOff>2257425</xdr:colOff>
      <xdr:row>277</xdr:row>
      <xdr:rowOff>666750</xdr:rowOff>
    </xdr:to>
    <xdr:pic>
      <xdr:nvPicPr>
        <xdr:cNvPr id="530" name="Obraz 420" descr="AISTRO-DI-L.jpg">
          <a:extLst>
            <a:ext uri="{FF2B5EF4-FFF2-40B4-BE49-F238E27FC236}">
              <a16:creationId xmlns:a16="http://schemas.microsoft.com/office/drawing/2014/main" xmlns="" id="{7AC9F445-916C-4B1D-B0F1-D645E9F45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87671075"/>
          <a:ext cx="20574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279</xdr:row>
      <xdr:rowOff>114300</xdr:rowOff>
    </xdr:from>
    <xdr:to>
      <xdr:col>1</xdr:col>
      <xdr:colOff>2219325</xdr:colOff>
      <xdr:row>279</xdr:row>
      <xdr:rowOff>685800</xdr:rowOff>
    </xdr:to>
    <xdr:pic>
      <xdr:nvPicPr>
        <xdr:cNvPr id="531" name="Obraz 421" descr="AIMRO.jpg">
          <a:extLst>
            <a:ext uri="{FF2B5EF4-FFF2-40B4-BE49-F238E27FC236}">
              <a16:creationId xmlns:a16="http://schemas.microsoft.com/office/drawing/2014/main" xmlns="" id="{77071464-DFD4-4675-A259-664B042B0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88814075"/>
          <a:ext cx="1981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280</xdr:row>
      <xdr:rowOff>104775</xdr:rowOff>
    </xdr:from>
    <xdr:to>
      <xdr:col>1</xdr:col>
      <xdr:colOff>2190750</xdr:colOff>
      <xdr:row>280</xdr:row>
      <xdr:rowOff>657225</xdr:rowOff>
    </xdr:to>
    <xdr:pic>
      <xdr:nvPicPr>
        <xdr:cNvPr id="532" name="Obraz 422" descr="AIMRO-QC.jpg">
          <a:extLst>
            <a:ext uri="{FF2B5EF4-FFF2-40B4-BE49-F238E27FC236}">
              <a16:creationId xmlns:a16="http://schemas.microsoft.com/office/drawing/2014/main" xmlns="" id="{87105ABF-5811-45F3-9056-55C49CF8F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89566550"/>
          <a:ext cx="19240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281</xdr:row>
      <xdr:rowOff>95250</xdr:rowOff>
    </xdr:from>
    <xdr:to>
      <xdr:col>1</xdr:col>
      <xdr:colOff>2247900</xdr:colOff>
      <xdr:row>281</xdr:row>
      <xdr:rowOff>533400</xdr:rowOff>
    </xdr:to>
    <xdr:pic>
      <xdr:nvPicPr>
        <xdr:cNvPr id="533" name="Obraz 423" descr="AIFIR-M.jpg">
          <a:extLst>
            <a:ext uri="{FF2B5EF4-FFF2-40B4-BE49-F238E27FC236}">
              <a16:creationId xmlns:a16="http://schemas.microsoft.com/office/drawing/2014/main" xmlns="" id="{70D70724-251E-41DD-9F2A-97C87EA96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90319025"/>
          <a:ext cx="20383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282</xdr:row>
      <xdr:rowOff>76200</xdr:rowOff>
    </xdr:from>
    <xdr:to>
      <xdr:col>1</xdr:col>
      <xdr:colOff>2247900</xdr:colOff>
      <xdr:row>282</xdr:row>
      <xdr:rowOff>590550</xdr:rowOff>
    </xdr:to>
    <xdr:pic>
      <xdr:nvPicPr>
        <xdr:cNvPr id="534" name="Obraz 197">
          <a:extLst>
            <a:ext uri="{FF2B5EF4-FFF2-40B4-BE49-F238E27FC236}">
              <a16:creationId xmlns:a16="http://schemas.microsoft.com/office/drawing/2014/main" xmlns="" id="{E9BD7867-BF12-4332-9114-43A6371DE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91061975"/>
          <a:ext cx="203835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247650</xdr:colOff>
      <xdr:row>283</xdr:row>
      <xdr:rowOff>123825</xdr:rowOff>
    </xdr:from>
    <xdr:to>
      <xdr:col>1</xdr:col>
      <xdr:colOff>2209800</xdr:colOff>
      <xdr:row>283</xdr:row>
      <xdr:rowOff>666750</xdr:rowOff>
    </xdr:to>
    <xdr:pic>
      <xdr:nvPicPr>
        <xdr:cNvPr id="535" name="Obraz 425">
          <a:extLst>
            <a:ext uri="{FF2B5EF4-FFF2-40B4-BE49-F238E27FC236}">
              <a16:creationId xmlns:a16="http://schemas.microsoft.com/office/drawing/2014/main" xmlns="" id="{3FB0345A-DEBA-4E46-8277-B4CB653D5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91871600"/>
          <a:ext cx="19621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284</xdr:row>
      <xdr:rowOff>123825</xdr:rowOff>
    </xdr:from>
    <xdr:to>
      <xdr:col>1</xdr:col>
      <xdr:colOff>2219325</xdr:colOff>
      <xdr:row>284</xdr:row>
      <xdr:rowOff>647700</xdr:rowOff>
    </xdr:to>
    <xdr:pic>
      <xdr:nvPicPr>
        <xdr:cNvPr id="536" name="Obraz 426">
          <a:extLst>
            <a:ext uri="{FF2B5EF4-FFF2-40B4-BE49-F238E27FC236}">
              <a16:creationId xmlns:a16="http://schemas.microsoft.com/office/drawing/2014/main" xmlns="" id="{6571E7DD-CF6D-4503-ACB8-87DF7B31E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92633600"/>
          <a:ext cx="1981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286</xdr:row>
      <xdr:rowOff>266700</xdr:rowOff>
    </xdr:from>
    <xdr:to>
      <xdr:col>1</xdr:col>
      <xdr:colOff>2114550</xdr:colOff>
      <xdr:row>286</xdr:row>
      <xdr:rowOff>1581150</xdr:rowOff>
    </xdr:to>
    <xdr:pic>
      <xdr:nvPicPr>
        <xdr:cNvPr id="537" name="Obraz 427" descr="EXCITO-ST-CRT.jpg">
          <a:extLst>
            <a:ext uri="{FF2B5EF4-FFF2-40B4-BE49-F238E27FC236}">
              <a16:creationId xmlns:a16="http://schemas.microsoft.com/office/drawing/2014/main" xmlns="" id="{BD3627FA-F136-4918-8197-C66E1587F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93919475"/>
          <a:ext cx="18954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287</xdr:row>
      <xdr:rowOff>285750</xdr:rowOff>
    </xdr:from>
    <xdr:to>
      <xdr:col>1</xdr:col>
      <xdr:colOff>2143125</xdr:colOff>
      <xdr:row>287</xdr:row>
      <xdr:rowOff>1647825</xdr:rowOff>
    </xdr:to>
    <xdr:pic>
      <xdr:nvPicPr>
        <xdr:cNvPr id="538" name="Obraz 428" descr="EXCITO-CRT.jpg">
          <a:extLst>
            <a:ext uri="{FF2B5EF4-FFF2-40B4-BE49-F238E27FC236}">
              <a16:creationId xmlns:a16="http://schemas.microsoft.com/office/drawing/2014/main" xmlns="" id="{4E0CC829-6C06-4EF2-90CC-F264F9AB6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95653025"/>
          <a:ext cx="196215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288</xdr:row>
      <xdr:rowOff>190500</xdr:rowOff>
    </xdr:from>
    <xdr:to>
      <xdr:col>1</xdr:col>
      <xdr:colOff>2181225</xdr:colOff>
      <xdr:row>288</xdr:row>
      <xdr:rowOff>1600200</xdr:rowOff>
    </xdr:to>
    <xdr:pic>
      <xdr:nvPicPr>
        <xdr:cNvPr id="539" name="Obraz 429" descr="EXCITO-CRL-CRT.jpg">
          <a:extLst>
            <a:ext uri="{FF2B5EF4-FFF2-40B4-BE49-F238E27FC236}">
              <a16:creationId xmlns:a16="http://schemas.microsoft.com/office/drawing/2014/main" xmlns="" id="{6574D67B-42CC-4274-B445-1C398B7C8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97272275"/>
          <a:ext cx="20288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289</xdr:row>
      <xdr:rowOff>247650</xdr:rowOff>
    </xdr:from>
    <xdr:to>
      <xdr:col>1</xdr:col>
      <xdr:colOff>2143125</xdr:colOff>
      <xdr:row>289</xdr:row>
      <xdr:rowOff>1609725</xdr:rowOff>
    </xdr:to>
    <xdr:pic>
      <xdr:nvPicPr>
        <xdr:cNvPr id="540" name="Obraz 430" descr="EXCITO-HF-CRT.jpg">
          <a:extLst>
            <a:ext uri="{FF2B5EF4-FFF2-40B4-BE49-F238E27FC236}">
              <a16:creationId xmlns:a16="http://schemas.microsoft.com/office/drawing/2014/main" xmlns="" id="{0FB9FA68-53FD-4776-8AA9-B42DFB870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99043925"/>
          <a:ext cx="196215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290</xdr:row>
      <xdr:rowOff>257175</xdr:rowOff>
    </xdr:from>
    <xdr:to>
      <xdr:col>1</xdr:col>
      <xdr:colOff>2105025</xdr:colOff>
      <xdr:row>290</xdr:row>
      <xdr:rowOff>1685925</xdr:rowOff>
    </xdr:to>
    <xdr:pic>
      <xdr:nvPicPr>
        <xdr:cNvPr id="541" name="Obraz 431" descr="EXCITO-B-CLR-CRT.jpg">
          <a:extLst>
            <a:ext uri="{FF2B5EF4-FFF2-40B4-BE49-F238E27FC236}">
              <a16:creationId xmlns:a16="http://schemas.microsoft.com/office/drawing/2014/main" xmlns="" id="{B8D0117A-A72E-4CE0-A236-4C8A478AF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00767950"/>
          <a:ext cx="18764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342900</xdr:colOff>
      <xdr:row>291</xdr:row>
      <xdr:rowOff>304800</xdr:rowOff>
    </xdr:from>
    <xdr:to>
      <xdr:col>1</xdr:col>
      <xdr:colOff>1990725</xdr:colOff>
      <xdr:row>291</xdr:row>
      <xdr:rowOff>1524000</xdr:rowOff>
    </xdr:to>
    <xdr:pic>
      <xdr:nvPicPr>
        <xdr:cNvPr id="542" name="Obraz 432">
          <a:extLst>
            <a:ext uri="{FF2B5EF4-FFF2-40B4-BE49-F238E27FC236}">
              <a16:creationId xmlns:a16="http://schemas.microsoft.com/office/drawing/2014/main" xmlns="" id="{28E3C5A9-3A6D-4E47-9229-C159801D9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02530075"/>
          <a:ext cx="16478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293</xdr:row>
      <xdr:rowOff>304800</xdr:rowOff>
    </xdr:from>
    <xdr:to>
      <xdr:col>1</xdr:col>
      <xdr:colOff>2038350</xdr:colOff>
      <xdr:row>293</xdr:row>
      <xdr:rowOff>1524000</xdr:rowOff>
    </xdr:to>
    <xdr:pic>
      <xdr:nvPicPr>
        <xdr:cNvPr id="543" name="Obraz 433">
          <a:extLst>
            <a:ext uri="{FF2B5EF4-FFF2-40B4-BE49-F238E27FC236}">
              <a16:creationId xmlns:a16="http://schemas.microsoft.com/office/drawing/2014/main" xmlns="" id="{8989E9E9-7DC9-462D-8AA5-0B5B4161F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05959075"/>
          <a:ext cx="17430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447675</xdr:colOff>
      <xdr:row>294</xdr:row>
      <xdr:rowOff>76200</xdr:rowOff>
    </xdr:from>
    <xdr:to>
      <xdr:col>1</xdr:col>
      <xdr:colOff>1876425</xdr:colOff>
      <xdr:row>294</xdr:row>
      <xdr:rowOff>1657350</xdr:rowOff>
    </xdr:to>
    <xdr:pic>
      <xdr:nvPicPr>
        <xdr:cNvPr id="544" name="Obraz 2">
          <a:extLst>
            <a:ext uri="{FF2B5EF4-FFF2-40B4-BE49-F238E27FC236}">
              <a16:creationId xmlns:a16="http://schemas.microsoft.com/office/drawing/2014/main" xmlns="" id="{5AA62BE5-57DD-4E49-A818-998FD8FCB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207444975"/>
          <a:ext cx="1428750" cy="1581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323850</xdr:colOff>
      <xdr:row>296</xdr:row>
      <xdr:rowOff>76200</xdr:rowOff>
    </xdr:from>
    <xdr:to>
      <xdr:col>1</xdr:col>
      <xdr:colOff>2219325</xdr:colOff>
      <xdr:row>296</xdr:row>
      <xdr:rowOff>666750</xdr:rowOff>
    </xdr:to>
    <xdr:pic>
      <xdr:nvPicPr>
        <xdr:cNvPr id="545" name="Picture 25">
          <a:extLst>
            <a:ext uri="{FF2B5EF4-FFF2-40B4-BE49-F238E27FC236}">
              <a16:creationId xmlns:a16="http://schemas.microsoft.com/office/drawing/2014/main" xmlns="" id="{E5A199AD-A9AF-4F06-B476-9ECE3827C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89"/>
        <a:stretch>
          <a:fillRect/>
        </a:stretch>
      </xdr:blipFill>
      <xdr:spPr bwMode="auto">
        <a:xfrm rot="5400000">
          <a:off x="1481138" y="208888012"/>
          <a:ext cx="590550" cy="1895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5489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161925</xdr:colOff>
      <xdr:row>300</xdr:row>
      <xdr:rowOff>114300</xdr:rowOff>
    </xdr:from>
    <xdr:to>
      <xdr:col>1</xdr:col>
      <xdr:colOff>2371725</xdr:colOff>
      <xdr:row>300</xdr:row>
      <xdr:rowOff>609600</xdr:rowOff>
    </xdr:to>
    <xdr:pic>
      <xdr:nvPicPr>
        <xdr:cNvPr id="546" name="Picture 5">
          <a:extLst>
            <a:ext uri="{FF2B5EF4-FFF2-40B4-BE49-F238E27FC236}">
              <a16:creationId xmlns:a16="http://schemas.microsoft.com/office/drawing/2014/main" xmlns="" id="{7C5161F8-7EE0-45CF-BF61-C8D65C49C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212245575"/>
          <a:ext cx="2209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409575</xdr:colOff>
      <xdr:row>302</xdr:row>
      <xdr:rowOff>171450</xdr:rowOff>
    </xdr:from>
    <xdr:to>
      <xdr:col>1</xdr:col>
      <xdr:colOff>2200275</xdr:colOff>
      <xdr:row>304</xdr:row>
      <xdr:rowOff>9525</xdr:rowOff>
    </xdr:to>
    <xdr:pic>
      <xdr:nvPicPr>
        <xdr:cNvPr id="547" name="Picture 2">
          <a:extLst>
            <a:ext uri="{FF2B5EF4-FFF2-40B4-BE49-F238E27FC236}">
              <a16:creationId xmlns:a16="http://schemas.microsoft.com/office/drawing/2014/main" xmlns="" id="{0711AEC7-9277-4036-96EE-4F6DAFB29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213445725"/>
          <a:ext cx="1790700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438150</xdr:colOff>
      <xdr:row>306</xdr:row>
      <xdr:rowOff>95250</xdr:rowOff>
    </xdr:from>
    <xdr:to>
      <xdr:col>1</xdr:col>
      <xdr:colOff>2095500</xdr:colOff>
      <xdr:row>307</xdr:row>
      <xdr:rowOff>323850</xdr:rowOff>
    </xdr:to>
    <xdr:pic>
      <xdr:nvPicPr>
        <xdr:cNvPr id="548" name="Picture 3">
          <a:extLst>
            <a:ext uri="{FF2B5EF4-FFF2-40B4-BE49-F238E27FC236}">
              <a16:creationId xmlns:a16="http://schemas.microsoft.com/office/drawing/2014/main" xmlns="" id="{AE5A8E6D-9487-493E-9191-05D38AD35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14893525"/>
          <a:ext cx="1657350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180975</xdr:colOff>
      <xdr:row>292</xdr:row>
      <xdr:rowOff>228600</xdr:rowOff>
    </xdr:from>
    <xdr:to>
      <xdr:col>1</xdr:col>
      <xdr:colOff>2143125</xdr:colOff>
      <xdr:row>292</xdr:row>
      <xdr:rowOff>1590675</xdr:rowOff>
    </xdr:to>
    <xdr:pic>
      <xdr:nvPicPr>
        <xdr:cNvPr id="549" name="Obraz 444" descr="EXCITO-HF-CRT.jpg">
          <a:extLst>
            <a:ext uri="{FF2B5EF4-FFF2-40B4-BE49-F238E27FC236}">
              <a16:creationId xmlns:a16="http://schemas.microsoft.com/office/drawing/2014/main" xmlns="" id="{A259B93E-359F-4CD5-B3F3-A9F47CFA6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04168375"/>
          <a:ext cx="196215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361950</xdr:colOff>
      <xdr:row>141</xdr:row>
      <xdr:rowOff>38100</xdr:rowOff>
    </xdr:from>
    <xdr:to>
      <xdr:col>1</xdr:col>
      <xdr:colOff>2381250</xdr:colOff>
      <xdr:row>141</xdr:row>
      <xdr:rowOff>647700</xdr:rowOff>
    </xdr:to>
    <xdr:pic>
      <xdr:nvPicPr>
        <xdr:cNvPr id="550" name="Obraz 445">
          <a:extLst>
            <a:ext uri="{FF2B5EF4-FFF2-40B4-BE49-F238E27FC236}">
              <a16:creationId xmlns:a16="http://schemas.microsoft.com/office/drawing/2014/main" xmlns="" id="{9559E828-550C-4C32-BE0D-93E723938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99517200"/>
          <a:ext cx="20193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571500</xdr:colOff>
      <xdr:row>246</xdr:row>
      <xdr:rowOff>0</xdr:rowOff>
    </xdr:from>
    <xdr:to>
      <xdr:col>2</xdr:col>
      <xdr:colOff>0</xdr:colOff>
      <xdr:row>247</xdr:row>
      <xdr:rowOff>0</xdr:rowOff>
    </xdr:to>
    <xdr:grpSp>
      <xdr:nvGrpSpPr>
        <xdr:cNvPr id="551" name="Grupa 12">
          <a:extLst>
            <a:ext uri="{FF2B5EF4-FFF2-40B4-BE49-F238E27FC236}">
              <a16:creationId xmlns:a16="http://schemas.microsoft.com/office/drawing/2014/main" xmlns="" id="{09A0713E-2F75-4AFF-A4C0-FEFF0CE89C66}"/>
            </a:ext>
          </a:extLst>
        </xdr:cNvPr>
        <xdr:cNvGrpSpPr>
          <a:grpSpLocks/>
        </xdr:cNvGrpSpPr>
      </xdr:nvGrpSpPr>
      <xdr:grpSpPr bwMode="auto">
        <a:xfrm>
          <a:off x="895350" y="158095950"/>
          <a:ext cx="2143125" cy="1143000"/>
          <a:chOff x="2765624" y="287357751"/>
          <a:chExt cx="1333678" cy="1775422"/>
        </a:xfrm>
      </xdr:grpSpPr>
      <xdr:pic>
        <xdr:nvPicPr>
          <xdr:cNvPr id="552" name="Obraz 446">
            <a:extLst>
              <a:ext uri="{FF2B5EF4-FFF2-40B4-BE49-F238E27FC236}">
                <a16:creationId xmlns:a16="http://schemas.microsoft.com/office/drawing/2014/main" xmlns="" id="{E0A7FA40-D480-0EA1-5751-17E8E9E2125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27624" y="287357751"/>
            <a:ext cx="571678" cy="17754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53" name="Obraz 447">
            <a:extLst>
              <a:ext uri="{FF2B5EF4-FFF2-40B4-BE49-F238E27FC236}">
                <a16:creationId xmlns:a16="http://schemas.microsoft.com/office/drawing/2014/main" xmlns="" id="{32E469A2-9D07-FD37-6DAC-69BE6D44289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65624" y="288083714"/>
            <a:ext cx="571678" cy="10096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304800</xdr:colOff>
      <xdr:row>297</xdr:row>
      <xdr:rowOff>104775</xdr:rowOff>
    </xdr:from>
    <xdr:to>
      <xdr:col>1</xdr:col>
      <xdr:colOff>2238375</xdr:colOff>
      <xdr:row>297</xdr:row>
      <xdr:rowOff>695325</xdr:rowOff>
    </xdr:to>
    <xdr:pic>
      <xdr:nvPicPr>
        <xdr:cNvPr id="554" name="Obraz 448">
          <a:extLst>
            <a:ext uri="{FF2B5EF4-FFF2-40B4-BE49-F238E27FC236}">
              <a16:creationId xmlns:a16="http://schemas.microsoft.com/office/drawing/2014/main" xmlns="" id="{EEC6AF72-155A-4920-A9B2-051458633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10331050"/>
          <a:ext cx="19335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276225</xdr:colOff>
      <xdr:row>298</xdr:row>
      <xdr:rowOff>85725</xdr:rowOff>
    </xdr:from>
    <xdr:to>
      <xdr:col>1</xdr:col>
      <xdr:colOff>2257425</xdr:colOff>
      <xdr:row>298</xdr:row>
      <xdr:rowOff>704850</xdr:rowOff>
    </xdr:to>
    <xdr:pic>
      <xdr:nvPicPr>
        <xdr:cNvPr id="555" name="Obraz 449">
          <a:extLst>
            <a:ext uri="{FF2B5EF4-FFF2-40B4-BE49-F238E27FC236}">
              <a16:creationId xmlns:a16="http://schemas.microsoft.com/office/drawing/2014/main" xmlns="" id="{80343DDD-66EC-461C-8239-615AF6293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11074000"/>
          <a:ext cx="1981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242</xdr:row>
      <xdr:rowOff>104775</xdr:rowOff>
    </xdr:from>
    <xdr:to>
      <xdr:col>1</xdr:col>
      <xdr:colOff>2209800</xdr:colOff>
      <xdr:row>242</xdr:row>
      <xdr:rowOff>685800</xdr:rowOff>
    </xdr:to>
    <xdr:pic>
      <xdr:nvPicPr>
        <xdr:cNvPr id="556" name="Obraz 450">
          <a:extLst>
            <a:ext uri="{FF2B5EF4-FFF2-40B4-BE49-F238E27FC236}">
              <a16:creationId xmlns:a16="http://schemas.microsoft.com/office/drawing/2014/main" xmlns="" id="{00CE9FF6-E642-44A0-ABB4-2DBE0A30F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57943550"/>
          <a:ext cx="19907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447675</xdr:colOff>
      <xdr:row>189</xdr:row>
      <xdr:rowOff>104775</xdr:rowOff>
    </xdr:from>
    <xdr:to>
      <xdr:col>1</xdr:col>
      <xdr:colOff>2314575</xdr:colOff>
      <xdr:row>189</xdr:row>
      <xdr:rowOff>742950</xdr:rowOff>
    </xdr:to>
    <xdr:pic>
      <xdr:nvPicPr>
        <xdr:cNvPr id="557" name="Obraz 451">
          <a:extLst>
            <a:ext uri="{FF2B5EF4-FFF2-40B4-BE49-F238E27FC236}">
              <a16:creationId xmlns:a16="http://schemas.microsoft.com/office/drawing/2014/main" xmlns="" id="{097AADD3-B779-4420-B456-93D54C8E4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21681875"/>
          <a:ext cx="18669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495300</xdr:colOff>
      <xdr:row>190</xdr:row>
      <xdr:rowOff>76200</xdr:rowOff>
    </xdr:from>
    <xdr:to>
      <xdr:col>1</xdr:col>
      <xdr:colOff>2266950</xdr:colOff>
      <xdr:row>190</xdr:row>
      <xdr:rowOff>657225</xdr:rowOff>
    </xdr:to>
    <xdr:pic>
      <xdr:nvPicPr>
        <xdr:cNvPr id="558" name="Picture 4">
          <a:extLst>
            <a:ext uri="{FF2B5EF4-FFF2-40B4-BE49-F238E27FC236}">
              <a16:creationId xmlns:a16="http://schemas.microsoft.com/office/drawing/2014/main" xmlns="" id="{81BC2AEB-60B7-41DA-B23B-9D68AF9A17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22415300"/>
          <a:ext cx="17716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249</xdr:row>
      <xdr:rowOff>47625</xdr:rowOff>
    </xdr:from>
    <xdr:to>
      <xdr:col>1</xdr:col>
      <xdr:colOff>2352675</xdr:colOff>
      <xdr:row>249</xdr:row>
      <xdr:rowOff>723900</xdr:rowOff>
    </xdr:to>
    <xdr:pic>
      <xdr:nvPicPr>
        <xdr:cNvPr id="559" name="Obraz 457">
          <a:extLst>
            <a:ext uri="{FF2B5EF4-FFF2-40B4-BE49-F238E27FC236}">
              <a16:creationId xmlns:a16="http://schemas.microsoft.com/office/drawing/2014/main" xmlns="" id="{26362CF2-2DBB-4B95-99F9-A06C5D651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65506400"/>
          <a:ext cx="1962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476250</xdr:colOff>
      <xdr:row>183</xdr:row>
      <xdr:rowOff>66675</xdr:rowOff>
    </xdr:from>
    <xdr:to>
      <xdr:col>1</xdr:col>
      <xdr:colOff>2266950</xdr:colOff>
      <xdr:row>183</xdr:row>
      <xdr:rowOff>685800</xdr:rowOff>
    </xdr:to>
    <xdr:pic>
      <xdr:nvPicPr>
        <xdr:cNvPr id="560" name="Obraz 460">
          <a:extLst>
            <a:ext uri="{FF2B5EF4-FFF2-40B4-BE49-F238E27FC236}">
              <a16:creationId xmlns:a16="http://schemas.microsoft.com/office/drawing/2014/main" xmlns="" id="{4F81022A-4908-4B36-A2B0-A0200115F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17452775"/>
          <a:ext cx="17907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466725</xdr:colOff>
      <xdr:row>184</xdr:row>
      <xdr:rowOff>76200</xdr:rowOff>
    </xdr:from>
    <xdr:to>
      <xdr:col>1</xdr:col>
      <xdr:colOff>2276475</xdr:colOff>
      <xdr:row>184</xdr:row>
      <xdr:rowOff>685800</xdr:rowOff>
    </xdr:to>
    <xdr:pic>
      <xdr:nvPicPr>
        <xdr:cNvPr id="561" name="Obraz 461">
          <a:extLst>
            <a:ext uri="{FF2B5EF4-FFF2-40B4-BE49-F238E27FC236}">
              <a16:creationId xmlns:a16="http://schemas.microsoft.com/office/drawing/2014/main" xmlns="" id="{4CEFD350-649D-4444-A27A-41B3A481F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118224300"/>
          <a:ext cx="1809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250</xdr:row>
      <xdr:rowOff>47625</xdr:rowOff>
    </xdr:from>
    <xdr:to>
      <xdr:col>1</xdr:col>
      <xdr:colOff>2352675</xdr:colOff>
      <xdr:row>250</xdr:row>
      <xdr:rowOff>628650</xdr:rowOff>
    </xdr:to>
    <xdr:pic>
      <xdr:nvPicPr>
        <xdr:cNvPr id="562" name="Obraz 493">
          <a:extLst>
            <a:ext uri="{FF2B5EF4-FFF2-40B4-BE49-F238E27FC236}">
              <a16:creationId xmlns:a16="http://schemas.microsoft.com/office/drawing/2014/main" xmlns="" id="{48B16DF4-677F-4B1C-92FF-D3B2520FE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166268400"/>
          <a:ext cx="19621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243</xdr:row>
      <xdr:rowOff>114300</xdr:rowOff>
    </xdr:from>
    <xdr:to>
      <xdr:col>1</xdr:col>
      <xdr:colOff>2152650</xdr:colOff>
      <xdr:row>243</xdr:row>
      <xdr:rowOff>647700</xdr:rowOff>
    </xdr:to>
    <xdr:pic>
      <xdr:nvPicPr>
        <xdr:cNvPr id="563" name="Obraz 194">
          <a:extLst>
            <a:ext uri="{FF2B5EF4-FFF2-40B4-BE49-F238E27FC236}">
              <a16:creationId xmlns:a16="http://schemas.microsoft.com/office/drawing/2014/main" xmlns="" id="{0BFCC486-1DD8-41EE-8A5C-000CD3654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58715075"/>
          <a:ext cx="1885950" cy="533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190500</xdr:colOff>
      <xdr:row>221</xdr:row>
      <xdr:rowOff>361950</xdr:rowOff>
    </xdr:from>
    <xdr:to>
      <xdr:col>1</xdr:col>
      <xdr:colOff>2238375</xdr:colOff>
      <xdr:row>225</xdr:row>
      <xdr:rowOff>400050</xdr:rowOff>
    </xdr:to>
    <xdr:pic>
      <xdr:nvPicPr>
        <xdr:cNvPr id="564" name="Obraz 3">
          <a:extLst>
            <a:ext uri="{FF2B5EF4-FFF2-40B4-BE49-F238E27FC236}">
              <a16:creationId xmlns:a16="http://schemas.microsoft.com/office/drawing/2014/main" xmlns="" id="{2E358034-D64D-43FB-A57B-358F89632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46704050"/>
          <a:ext cx="20478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226</xdr:row>
      <xdr:rowOff>342900</xdr:rowOff>
    </xdr:from>
    <xdr:to>
      <xdr:col>1</xdr:col>
      <xdr:colOff>2257425</xdr:colOff>
      <xdr:row>230</xdr:row>
      <xdr:rowOff>419100</xdr:rowOff>
    </xdr:to>
    <xdr:pic>
      <xdr:nvPicPr>
        <xdr:cNvPr id="565" name="Obraz 4">
          <a:extLst>
            <a:ext uri="{FF2B5EF4-FFF2-40B4-BE49-F238E27FC236}">
              <a16:creationId xmlns:a16="http://schemas.microsoft.com/office/drawing/2014/main" xmlns="" id="{D24B2477-D817-4386-88EF-563C01E79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9209125"/>
          <a:ext cx="209550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231</xdr:row>
      <xdr:rowOff>342900</xdr:rowOff>
    </xdr:from>
    <xdr:to>
      <xdr:col>1</xdr:col>
      <xdr:colOff>2266950</xdr:colOff>
      <xdr:row>235</xdr:row>
      <xdr:rowOff>438150</xdr:rowOff>
    </xdr:to>
    <xdr:pic>
      <xdr:nvPicPr>
        <xdr:cNvPr id="566" name="Obraz 5">
          <a:extLst>
            <a:ext uri="{FF2B5EF4-FFF2-40B4-BE49-F238E27FC236}">
              <a16:creationId xmlns:a16="http://schemas.microsoft.com/office/drawing/2014/main" xmlns="" id="{DD7AEFDD-B6B0-4C8E-B3F9-BE31883A7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51733250"/>
          <a:ext cx="211455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237</xdr:row>
      <xdr:rowOff>133350</xdr:rowOff>
    </xdr:from>
    <xdr:to>
      <xdr:col>1</xdr:col>
      <xdr:colOff>2238375</xdr:colOff>
      <xdr:row>240</xdr:row>
      <xdr:rowOff>685800</xdr:rowOff>
    </xdr:to>
    <xdr:pic>
      <xdr:nvPicPr>
        <xdr:cNvPr id="567" name="Obraz 495">
          <a:extLst>
            <a:ext uri="{FF2B5EF4-FFF2-40B4-BE49-F238E27FC236}">
              <a16:creationId xmlns:a16="http://schemas.microsoft.com/office/drawing/2014/main" xmlns="" id="{46469474-F7A4-4405-9CD4-3CBF7E233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54552650"/>
          <a:ext cx="20478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119</xdr:row>
      <xdr:rowOff>323850</xdr:rowOff>
    </xdr:from>
    <xdr:to>
      <xdr:col>1</xdr:col>
      <xdr:colOff>2533650</xdr:colOff>
      <xdr:row>130</xdr:row>
      <xdr:rowOff>304800</xdr:rowOff>
    </xdr:to>
    <xdr:pic>
      <xdr:nvPicPr>
        <xdr:cNvPr id="568" name="Picture 34557">
          <a:extLst>
            <a:ext uri="{FF2B5EF4-FFF2-40B4-BE49-F238E27FC236}">
              <a16:creationId xmlns:a16="http://schemas.microsoft.com/office/drawing/2014/main" xmlns="" id="{DA3A190C-8D2B-4CF4-A799-EE112142E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87991950"/>
          <a:ext cx="2314575" cy="4171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847725</xdr:colOff>
      <xdr:row>132</xdr:row>
      <xdr:rowOff>171450</xdr:rowOff>
    </xdr:from>
    <xdr:to>
      <xdr:col>1</xdr:col>
      <xdr:colOff>1905000</xdr:colOff>
      <xdr:row>135</xdr:row>
      <xdr:rowOff>628650</xdr:rowOff>
    </xdr:to>
    <xdr:pic>
      <xdr:nvPicPr>
        <xdr:cNvPr id="569" name="Obraz 8">
          <a:extLst>
            <a:ext uri="{FF2B5EF4-FFF2-40B4-BE49-F238E27FC236}">
              <a16:creationId xmlns:a16="http://schemas.microsoft.com/office/drawing/2014/main" xmlns="" id="{9F8D7C16-8191-4F25-9AFA-7E68636B7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92792550"/>
          <a:ext cx="1057275" cy="274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158</xdr:row>
      <xdr:rowOff>95250</xdr:rowOff>
    </xdr:from>
    <xdr:to>
      <xdr:col>1</xdr:col>
      <xdr:colOff>2628900</xdr:colOff>
      <xdr:row>165</xdr:row>
      <xdr:rowOff>304800</xdr:rowOff>
    </xdr:to>
    <xdr:pic>
      <xdr:nvPicPr>
        <xdr:cNvPr id="570" name="Picture 18475">
          <a:extLst>
            <a:ext uri="{FF2B5EF4-FFF2-40B4-BE49-F238E27FC236}">
              <a16:creationId xmlns:a16="http://schemas.microsoft.com/office/drawing/2014/main" xmlns="" id="{5AF6212F-BB19-4478-B577-7B4871123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07575350"/>
          <a:ext cx="2495550" cy="2876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542925</xdr:colOff>
      <xdr:row>170</xdr:row>
      <xdr:rowOff>95250</xdr:rowOff>
    </xdr:from>
    <xdr:to>
      <xdr:col>1</xdr:col>
      <xdr:colOff>2219325</xdr:colOff>
      <xdr:row>176</xdr:row>
      <xdr:rowOff>295275</xdr:rowOff>
    </xdr:to>
    <xdr:pic>
      <xdr:nvPicPr>
        <xdr:cNvPr id="571" name="Picture 5051">
          <a:extLst>
            <a:ext uri="{FF2B5EF4-FFF2-40B4-BE49-F238E27FC236}">
              <a16:creationId xmlns:a16="http://schemas.microsoft.com/office/drawing/2014/main" xmlns="" id="{7AC3B5EA-3EB4-4DA4-9435-9662E53EB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112528350"/>
          <a:ext cx="1676400" cy="2486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3465AF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1038225</xdr:colOff>
      <xdr:row>8</xdr:row>
      <xdr:rowOff>171450</xdr:rowOff>
    </xdr:from>
    <xdr:to>
      <xdr:col>1</xdr:col>
      <xdr:colOff>1600200</xdr:colOff>
      <xdr:row>8</xdr:row>
      <xdr:rowOff>1562100</xdr:rowOff>
    </xdr:to>
    <xdr:pic>
      <xdr:nvPicPr>
        <xdr:cNvPr id="572" name="Obraz 499">
          <a:extLst>
            <a:ext uri="{FF2B5EF4-FFF2-40B4-BE49-F238E27FC236}">
              <a16:creationId xmlns:a16="http://schemas.microsoft.com/office/drawing/2014/main" xmlns="" id="{46FC81D4-A6DF-4019-B876-99251BE4B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4781550"/>
          <a:ext cx="5619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1028700</xdr:colOff>
      <xdr:row>7</xdr:row>
      <xdr:rowOff>152400</xdr:rowOff>
    </xdr:from>
    <xdr:to>
      <xdr:col>1</xdr:col>
      <xdr:colOff>1600200</xdr:colOff>
      <xdr:row>7</xdr:row>
      <xdr:rowOff>1562100</xdr:rowOff>
    </xdr:to>
    <xdr:pic>
      <xdr:nvPicPr>
        <xdr:cNvPr id="573" name="Obraz 500">
          <a:extLst>
            <a:ext uri="{FF2B5EF4-FFF2-40B4-BE49-F238E27FC236}">
              <a16:creationId xmlns:a16="http://schemas.microsoft.com/office/drawing/2014/main" xmlns="" id="{26B5E464-F5E1-48BC-89D5-D30ABD3A9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3048000"/>
          <a:ext cx="5715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1009650</xdr:colOff>
      <xdr:row>24</xdr:row>
      <xdr:rowOff>47625</xdr:rowOff>
    </xdr:from>
    <xdr:to>
      <xdr:col>1</xdr:col>
      <xdr:colOff>1619250</xdr:colOff>
      <xdr:row>25</xdr:row>
      <xdr:rowOff>695325</xdr:rowOff>
    </xdr:to>
    <xdr:pic>
      <xdr:nvPicPr>
        <xdr:cNvPr id="574" name="Obraz 501">
          <a:extLst>
            <a:ext uri="{FF2B5EF4-FFF2-40B4-BE49-F238E27FC236}">
              <a16:creationId xmlns:a16="http://schemas.microsoft.com/office/drawing/2014/main" xmlns="" id="{30E799F7-5737-4280-B489-7134808F7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14944725"/>
          <a:ext cx="6096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1000125</xdr:colOff>
      <xdr:row>26</xdr:row>
      <xdr:rowOff>76200</xdr:rowOff>
    </xdr:from>
    <xdr:to>
      <xdr:col>1</xdr:col>
      <xdr:colOff>1628775</xdr:colOff>
      <xdr:row>27</xdr:row>
      <xdr:rowOff>666750</xdr:rowOff>
    </xdr:to>
    <xdr:pic>
      <xdr:nvPicPr>
        <xdr:cNvPr id="575" name="Obraz 502">
          <a:extLst>
            <a:ext uri="{FF2B5EF4-FFF2-40B4-BE49-F238E27FC236}">
              <a16:creationId xmlns:a16="http://schemas.microsoft.com/office/drawing/2014/main" xmlns="" id="{5AB1BD63-84DF-4B43-B9AA-A5CB16E76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16497300"/>
          <a:ext cx="6286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904875</xdr:colOff>
      <xdr:row>9</xdr:row>
      <xdr:rowOff>266700</xdr:rowOff>
    </xdr:from>
    <xdr:to>
      <xdr:col>1</xdr:col>
      <xdr:colOff>1724025</xdr:colOff>
      <xdr:row>11</xdr:row>
      <xdr:rowOff>409575</xdr:rowOff>
    </xdr:to>
    <xdr:pic>
      <xdr:nvPicPr>
        <xdr:cNvPr id="576" name="Obraz 504">
          <a:extLst>
            <a:ext uri="{FF2B5EF4-FFF2-40B4-BE49-F238E27FC236}">
              <a16:creationId xmlns:a16="http://schemas.microsoft.com/office/drawing/2014/main" xmlns="" id="{D4D47387-04F2-4E64-ACF6-D55CBF1F5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6591300"/>
          <a:ext cx="81915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581025</xdr:colOff>
      <xdr:row>97</xdr:row>
      <xdr:rowOff>133350</xdr:rowOff>
    </xdr:from>
    <xdr:to>
      <xdr:col>1</xdr:col>
      <xdr:colOff>2057400</xdr:colOff>
      <xdr:row>97</xdr:row>
      <xdr:rowOff>885825</xdr:rowOff>
    </xdr:to>
    <xdr:pic>
      <xdr:nvPicPr>
        <xdr:cNvPr id="577" name="Obraz 520">
          <a:extLst>
            <a:ext uri="{FF2B5EF4-FFF2-40B4-BE49-F238E27FC236}">
              <a16:creationId xmlns:a16="http://schemas.microsoft.com/office/drawing/2014/main" xmlns="" id="{9CB495D5-48BA-48C0-9A3F-86B432999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337" b="19991"/>
        <a:stretch>
          <a:fillRect/>
        </a:stretch>
      </xdr:blipFill>
      <xdr:spPr bwMode="auto">
        <a:xfrm>
          <a:off x="1085850" y="76180950"/>
          <a:ext cx="14763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152400</xdr:colOff>
      <xdr:row>98</xdr:row>
      <xdr:rowOff>323850</xdr:rowOff>
    </xdr:from>
    <xdr:to>
      <xdr:col>1</xdr:col>
      <xdr:colOff>2486025</xdr:colOff>
      <xdr:row>98</xdr:row>
      <xdr:rowOff>914400</xdr:rowOff>
    </xdr:to>
    <xdr:pic>
      <xdr:nvPicPr>
        <xdr:cNvPr id="578" name="Obraz 521">
          <a:extLst>
            <a:ext uri="{FF2B5EF4-FFF2-40B4-BE49-F238E27FC236}">
              <a16:creationId xmlns:a16="http://schemas.microsoft.com/office/drawing/2014/main" xmlns="" id="{F65BE302-0EC7-4E06-86C5-5A53C47E7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77514450"/>
          <a:ext cx="2333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1000125</xdr:colOff>
      <xdr:row>29</xdr:row>
      <xdr:rowOff>38100</xdr:rowOff>
    </xdr:from>
    <xdr:to>
      <xdr:col>1</xdr:col>
      <xdr:colOff>1628775</xdr:colOff>
      <xdr:row>31</xdr:row>
      <xdr:rowOff>333375</xdr:rowOff>
    </xdr:to>
    <xdr:pic>
      <xdr:nvPicPr>
        <xdr:cNvPr id="579" name="Obraz 529">
          <a:extLst>
            <a:ext uri="{FF2B5EF4-FFF2-40B4-BE49-F238E27FC236}">
              <a16:creationId xmlns:a16="http://schemas.microsoft.com/office/drawing/2014/main" xmlns="" id="{3F43E90E-00E3-4F0B-96E4-2AB559101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18554700"/>
          <a:ext cx="6286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1009650</xdr:colOff>
      <xdr:row>33</xdr:row>
      <xdr:rowOff>514350</xdr:rowOff>
    </xdr:from>
    <xdr:to>
      <xdr:col>1</xdr:col>
      <xdr:colOff>1619250</xdr:colOff>
      <xdr:row>36</xdr:row>
      <xdr:rowOff>180975</xdr:rowOff>
    </xdr:to>
    <xdr:pic>
      <xdr:nvPicPr>
        <xdr:cNvPr id="580" name="Obraz 533">
          <a:extLst>
            <a:ext uri="{FF2B5EF4-FFF2-40B4-BE49-F238E27FC236}">
              <a16:creationId xmlns:a16="http://schemas.microsoft.com/office/drawing/2014/main" xmlns="" id="{3FB4ABD9-0665-4E0B-8ECD-F06C8C364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21316950"/>
          <a:ext cx="6096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742950</xdr:colOff>
      <xdr:row>15</xdr:row>
      <xdr:rowOff>133350</xdr:rowOff>
    </xdr:from>
    <xdr:to>
      <xdr:col>1</xdr:col>
      <xdr:colOff>1885950</xdr:colOff>
      <xdr:row>17</xdr:row>
      <xdr:rowOff>447675</xdr:rowOff>
    </xdr:to>
    <xdr:pic>
      <xdr:nvPicPr>
        <xdr:cNvPr id="581" name="Obraz 537">
          <a:extLst>
            <a:ext uri="{FF2B5EF4-FFF2-40B4-BE49-F238E27FC236}">
              <a16:creationId xmlns:a16="http://schemas.microsoft.com/office/drawing/2014/main" xmlns="" id="{E7BF5870-8FF1-4EBB-9B35-1D6D2CAE7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9886950"/>
          <a:ext cx="114300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981075</xdr:colOff>
      <xdr:row>70</xdr:row>
      <xdr:rowOff>342900</xdr:rowOff>
    </xdr:from>
    <xdr:to>
      <xdr:col>1</xdr:col>
      <xdr:colOff>1657350</xdr:colOff>
      <xdr:row>72</xdr:row>
      <xdr:rowOff>533400</xdr:rowOff>
    </xdr:to>
    <xdr:pic>
      <xdr:nvPicPr>
        <xdr:cNvPr id="582" name="Obraz 539">
          <a:extLst>
            <a:ext uri="{FF2B5EF4-FFF2-40B4-BE49-F238E27FC236}">
              <a16:creationId xmlns:a16="http://schemas.microsoft.com/office/drawing/2014/main" xmlns="" id="{6BBD9244-02EE-43FC-94DA-29E123EA9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244000"/>
          <a:ext cx="67627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962025</xdr:colOff>
      <xdr:row>73</xdr:row>
      <xdr:rowOff>352425</xdr:rowOff>
    </xdr:from>
    <xdr:to>
      <xdr:col>1</xdr:col>
      <xdr:colOff>1676400</xdr:colOff>
      <xdr:row>75</xdr:row>
      <xdr:rowOff>552450</xdr:rowOff>
    </xdr:to>
    <xdr:pic>
      <xdr:nvPicPr>
        <xdr:cNvPr id="583" name="Obraz 541">
          <a:extLst>
            <a:ext uri="{FF2B5EF4-FFF2-40B4-BE49-F238E27FC236}">
              <a16:creationId xmlns:a16="http://schemas.microsoft.com/office/drawing/2014/main" xmlns="" id="{19F9492D-F1CF-4773-B1E6-61F49A98F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9539525"/>
          <a:ext cx="71437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1009650</xdr:colOff>
      <xdr:row>52</xdr:row>
      <xdr:rowOff>304800</xdr:rowOff>
    </xdr:from>
    <xdr:to>
      <xdr:col>1</xdr:col>
      <xdr:colOff>1619250</xdr:colOff>
      <xdr:row>54</xdr:row>
      <xdr:rowOff>342900</xdr:rowOff>
    </xdr:to>
    <xdr:pic>
      <xdr:nvPicPr>
        <xdr:cNvPr id="584" name="Obraz 543">
          <a:extLst>
            <a:ext uri="{FF2B5EF4-FFF2-40B4-BE49-F238E27FC236}">
              <a16:creationId xmlns:a16="http://schemas.microsoft.com/office/drawing/2014/main" xmlns="" id="{E06E04FD-FC89-478D-805D-5686520D0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3489900"/>
          <a:ext cx="6096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962025</xdr:colOff>
      <xdr:row>58</xdr:row>
      <xdr:rowOff>304800</xdr:rowOff>
    </xdr:from>
    <xdr:to>
      <xdr:col>1</xdr:col>
      <xdr:colOff>1666875</xdr:colOff>
      <xdr:row>60</xdr:row>
      <xdr:rowOff>361950</xdr:rowOff>
    </xdr:to>
    <xdr:pic>
      <xdr:nvPicPr>
        <xdr:cNvPr id="585" name="Obraz 545">
          <a:extLst>
            <a:ext uri="{FF2B5EF4-FFF2-40B4-BE49-F238E27FC236}">
              <a16:creationId xmlns:a16="http://schemas.microsoft.com/office/drawing/2014/main" xmlns="" id="{20F19860-EFF3-4714-8FB7-AB764238BE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8061900"/>
          <a:ext cx="7048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952500</xdr:colOff>
      <xdr:row>55</xdr:row>
      <xdr:rowOff>304800</xdr:rowOff>
    </xdr:from>
    <xdr:to>
      <xdr:col>1</xdr:col>
      <xdr:colOff>1685925</xdr:colOff>
      <xdr:row>57</xdr:row>
      <xdr:rowOff>361950</xdr:rowOff>
    </xdr:to>
    <xdr:pic>
      <xdr:nvPicPr>
        <xdr:cNvPr id="586" name="Obraz 546">
          <a:extLst>
            <a:ext uri="{FF2B5EF4-FFF2-40B4-BE49-F238E27FC236}">
              <a16:creationId xmlns:a16="http://schemas.microsoft.com/office/drawing/2014/main" xmlns="" id="{CC197103-C2BA-4268-ABE4-DC160AA5A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5775900"/>
          <a:ext cx="7334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962025</xdr:colOff>
      <xdr:row>61</xdr:row>
      <xdr:rowOff>304800</xdr:rowOff>
    </xdr:from>
    <xdr:to>
      <xdr:col>1</xdr:col>
      <xdr:colOff>1666875</xdr:colOff>
      <xdr:row>63</xdr:row>
      <xdr:rowOff>419100</xdr:rowOff>
    </xdr:to>
    <xdr:pic>
      <xdr:nvPicPr>
        <xdr:cNvPr id="587" name="Obraz 548">
          <a:extLst>
            <a:ext uri="{FF2B5EF4-FFF2-40B4-BE49-F238E27FC236}">
              <a16:creationId xmlns:a16="http://schemas.microsoft.com/office/drawing/2014/main" xmlns="" id="{1FCEF7F4-1E9B-47E7-91C9-D76DF8A0F1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40347900"/>
          <a:ext cx="7048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257175</xdr:colOff>
      <xdr:row>82</xdr:row>
      <xdr:rowOff>76200</xdr:rowOff>
    </xdr:from>
    <xdr:to>
      <xdr:col>1</xdr:col>
      <xdr:colOff>2371725</xdr:colOff>
      <xdr:row>84</xdr:row>
      <xdr:rowOff>666750</xdr:rowOff>
    </xdr:to>
    <xdr:pic>
      <xdr:nvPicPr>
        <xdr:cNvPr id="588" name="Obraz 550">
          <a:extLst>
            <a:ext uri="{FF2B5EF4-FFF2-40B4-BE49-F238E27FC236}">
              <a16:creationId xmlns:a16="http://schemas.microsoft.com/office/drawing/2014/main" xmlns="" id="{DE00673C-1CDA-41CE-A137-2174AD93B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6121300"/>
          <a:ext cx="211455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247650</xdr:colOff>
      <xdr:row>79</xdr:row>
      <xdr:rowOff>57150</xdr:rowOff>
    </xdr:from>
    <xdr:to>
      <xdr:col>1</xdr:col>
      <xdr:colOff>2381250</xdr:colOff>
      <xdr:row>81</xdr:row>
      <xdr:rowOff>704850</xdr:rowOff>
    </xdr:to>
    <xdr:pic>
      <xdr:nvPicPr>
        <xdr:cNvPr id="589" name="Obraz 552">
          <a:extLst>
            <a:ext uri="{FF2B5EF4-FFF2-40B4-BE49-F238E27FC236}">
              <a16:creationId xmlns:a16="http://schemas.microsoft.com/office/drawing/2014/main" xmlns="" id="{233E822F-6F59-442D-B9E7-5DAE45BAB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53816250"/>
          <a:ext cx="213360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67</xdr:row>
      <xdr:rowOff>76200</xdr:rowOff>
    </xdr:from>
    <xdr:to>
      <xdr:col>1</xdr:col>
      <xdr:colOff>2476500</xdr:colOff>
      <xdr:row>69</xdr:row>
      <xdr:rowOff>619125</xdr:rowOff>
    </xdr:to>
    <xdr:pic>
      <xdr:nvPicPr>
        <xdr:cNvPr id="590" name="Obraz 556">
          <a:extLst>
            <a:ext uri="{FF2B5EF4-FFF2-40B4-BE49-F238E27FC236}">
              <a16:creationId xmlns:a16="http://schemas.microsoft.com/office/drawing/2014/main" xmlns="" id="{0D2451A8-FD9B-4179-AEDB-71856E006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4196000"/>
          <a:ext cx="2314575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1019175</xdr:colOff>
      <xdr:row>38</xdr:row>
      <xdr:rowOff>190500</xdr:rowOff>
    </xdr:from>
    <xdr:to>
      <xdr:col>1</xdr:col>
      <xdr:colOff>1619250</xdr:colOff>
      <xdr:row>40</xdr:row>
      <xdr:rowOff>438150</xdr:rowOff>
    </xdr:to>
    <xdr:pic>
      <xdr:nvPicPr>
        <xdr:cNvPr id="591" name="Obraz 558">
          <a:extLst>
            <a:ext uri="{FF2B5EF4-FFF2-40B4-BE49-F238E27FC236}">
              <a16:creationId xmlns:a16="http://schemas.microsoft.com/office/drawing/2014/main" xmlns="" id="{1DB8F275-D8FC-432F-94A3-641C5FE13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23850600"/>
          <a:ext cx="6000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895350</xdr:colOff>
      <xdr:row>46</xdr:row>
      <xdr:rowOff>495300</xdr:rowOff>
    </xdr:from>
    <xdr:to>
      <xdr:col>1</xdr:col>
      <xdr:colOff>1504950</xdr:colOff>
      <xdr:row>48</xdr:row>
      <xdr:rowOff>533400</xdr:rowOff>
    </xdr:to>
    <xdr:pic>
      <xdr:nvPicPr>
        <xdr:cNvPr id="592" name="Obraz 560">
          <a:extLst>
            <a:ext uri="{FF2B5EF4-FFF2-40B4-BE49-F238E27FC236}">
              <a16:creationId xmlns:a16="http://schemas.microsoft.com/office/drawing/2014/main" xmlns="" id="{3F06A6C2-95BB-411C-AEFB-30896C36D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75" y="29108400"/>
          <a:ext cx="6096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990600</xdr:colOff>
      <xdr:row>99</xdr:row>
      <xdr:rowOff>190500</xdr:rowOff>
    </xdr:from>
    <xdr:to>
      <xdr:col>1</xdr:col>
      <xdr:colOff>1638300</xdr:colOff>
      <xdr:row>101</xdr:row>
      <xdr:rowOff>400050</xdr:rowOff>
    </xdr:to>
    <xdr:pic>
      <xdr:nvPicPr>
        <xdr:cNvPr id="593" name="Obraz 562">
          <a:extLst>
            <a:ext uri="{FF2B5EF4-FFF2-40B4-BE49-F238E27FC236}">
              <a16:creationId xmlns:a16="http://schemas.microsoft.com/office/drawing/2014/main" xmlns="" id="{85179011-D17C-4E6E-BFCB-EDDF224EC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8524100"/>
          <a:ext cx="64770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102</xdr:row>
      <xdr:rowOff>304800</xdr:rowOff>
    </xdr:from>
    <xdr:to>
      <xdr:col>1</xdr:col>
      <xdr:colOff>1876425</xdr:colOff>
      <xdr:row>104</xdr:row>
      <xdr:rowOff>247650</xdr:rowOff>
    </xdr:to>
    <xdr:pic>
      <xdr:nvPicPr>
        <xdr:cNvPr id="594" name="Obraz 564">
          <a:extLst>
            <a:ext uri="{FF2B5EF4-FFF2-40B4-BE49-F238E27FC236}">
              <a16:creationId xmlns:a16="http://schemas.microsoft.com/office/drawing/2014/main" xmlns="" id="{A809CB6A-082F-4055-AF13-64B5BA512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80924400"/>
          <a:ext cx="11144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85</xdr:row>
      <xdr:rowOff>57150</xdr:rowOff>
    </xdr:from>
    <xdr:to>
      <xdr:col>1</xdr:col>
      <xdr:colOff>2400300</xdr:colOff>
      <xdr:row>87</xdr:row>
      <xdr:rowOff>704850</xdr:rowOff>
    </xdr:to>
    <xdr:pic>
      <xdr:nvPicPr>
        <xdr:cNvPr id="595" name="Obraz 566">
          <a:extLst>
            <a:ext uri="{FF2B5EF4-FFF2-40B4-BE49-F238E27FC236}">
              <a16:creationId xmlns:a16="http://schemas.microsoft.com/office/drawing/2014/main" xmlns="" id="{9BECBA04-C02F-40AE-920B-1870B481E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58388250"/>
          <a:ext cx="217170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666750</xdr:colOff>
      <xdr:row>88</xdr:row>
      <xdr:rowOff>133350</xdr:rowOff>
    </xdr:from>
    <xdr:to>
      <xdr:col>1</xdr:col>
      <xdr:colOff>1962150</xdr:colOff>
      <xdr:row>88</xdr:row>
      <xdr:rowOff>1609725</xdr:rowOff>
    </xdr:to>
    <xdr:pic>
      <xdr:nvPicPr>
        <xdr:cNvPr id="596" name="Obraz 569">
          <a:extLst>
            <a:ext uri="{FF2B5EF4-FFF2-40B4-BE49-F238E27FC236}">
              <a16:creationId xmlns:a16="http://schemas.microsoft.com/office/drawing/2014/main" xmlns="" id="{5A19CCF7-2076-4D8C-90AD-EF85DEB4E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60750450"/>
          <a:ext cx="129540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666750</xdr:colOff>
      <xdr:row>89</xdr:row>
      <xdr:rowOff>57150</xdr:rowOff>
    </xdr:from>
    <xdr:to>
      <xdr:col>1</xdr:col>
      <xdr:colOff>1962150</xdr:colOff>
      <xdr:row>89</xdr:row>
      <xdr:rowOff>1657350</xdr:rowOff>
    </xdr:to>
    <xdr:pic>
      <xdr:nvPicPr>
        <xdr:cNvPr id="597" name="Obraz 570">
          <a:extLst>
            <a:ext uri="{FF2B5EF4-FFF2-40B4-BE49-F238E27FC236}">
              <a16:creationId xmlns:a16="http://schemas.microsoft.com/office/drawing/2014/main" xmlns="" id="{EE7CAE45-42C5-4C82-A055-14E746970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62388750"/>
          <a:ext cx="12954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628650</xdr:colOff>
      <xdr:row>90</xdr:row>
      <xdr:rowOff>76200</xdr:rowOff>
    </xdr:from>
    <xdr:to>
      <xdr:col>1</xdr:col>
      <xdr:colOff>2000250</xdr:colOff>
      <xdr:row>90</xdr:row>
      <xdr:rowOff>1657350</xdr:rowOff>
    </xdr:to>
    <xdr:pic>
      <xdr:nvPicPr>
        <xdr:cNvPr id="598" name="Obraz 571">
          <a:extLst>
            <a:ext uri="{FF2B5EF4-FFF2-40B4-BE49-F238E27FC236}">
              <a16:creationId xmlns:a16="http://schemas.microsoft.com/office/drawing/2014/main" xmlns="" id="{1815443A-862C-45D3-A3AF-DA9F1BCA8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4122300"/>
          <a:ext cx="137160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695325</xdr:colOff>
      <xdr:row>91</xdr:row>
      <xdr:rowOff>76200</xdr:rowOff>
    </xdr:from>
    <xdr:to>
      <xdr:col>1</xdr:col>
      <xdr:colOff>1933575</xdr:colOff>
      <xdr:row>91</xdr:row>
      <xdr:rowOff>1638300</xdr:rowOff>
    </xdr:to>
    <xdr:pic>
      <xdr:nvPicPr>
        <xdr:cNvPr id="599" name="Obraz 572">
          <a:extLst>
            <a:ext uri="{FF2B5EF4-FFF2-40B4-BE49-F238E27FC236}">
              <a16:creationId xmlns:a16="http://schemas.microsoft.com/office/drawing/2014/main" xmlns="" id="{1E7D27FD-878A-4A93-AF35-8C4334AE6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65836800"/>
          <a:ext cx="123825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771525</xdr:colOff>
      <xdr:row>92</xdr:row>
      <xdr:rowOff>133350</xdr:rowOff>
    </xdr:from>
    <xdr:to>
      <xdr:col>1</xdr:col>
      <xdr:colOff>1857375</xdr:colOff>
      <xdr:row>92</xdr:row>
      <xdr:rowOff>1647825</xdr:rowOff>
    </xdr:to>
    <xdr:pic>
      <xdr:nvPicPr>
        <xdr:cNvPr id="600" name="Obraz 573">
          <a:extLst>
            <a:ext uri="{FF2B5EF4-FFF2-40B4-BE49-F238E27FC236}">
              <a16:creationId xmlns:a16="http://schemas.microsoft.com/office/drawing/2014/main" xmlns="" id="{4619EBE0-F476-47CA-8389-661FB9B6A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67608450"/>
          <a:ext cx="10858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771525</xdr:colOff>
      <xdr:row>93</xdr:row>
      <xdr:rowOff>133350</xdr:rowOff>
    </xdr:from>
    <xdr:to>
      <xdr:col>1</xdr:col>
      <xdr:colOff>1857375</xdr:colOff>
      <xdr:row>93</xdr:row>
      <xdr:rowOff>1647825</xdr:rowOff>
    </xdr:to>
    <xdr:pic>
      <xdr:nvPicPr>
        <xdr:cNvPr id="601" name="Obraz 574">
          <a:extLst>
            <a:ext uri="{FF2B5EF4-FFF2-40B4-BE49-F238E27FC236}">
              <a16:creationId xmlns:a16="http://schemas.microsoft.com/office/drawing/2014/main" xmlns="" id="{30782C37-F4ED-4E41-A74F-E7925A6DB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69322950"/>
          <a:ext cx="108585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819150</xdr:colOff>
      <xdr:row>94</xdr:row>
      <xdr:rowOff>76200</xdr:rowOff>
    </xdr:from>
    <xdr:to>
      <xdr:col>1</xdr:col>
      <xdr:colOff>1809750</xdr:colOff>
      <xdr:row>94</xdr:row>
      <xdr:rowOff>1638300</xdr:rowOff>
    </xdr:to>
    <xdr:pic>
      <xdr:nvPicPr>
        <xdr:cNvPr id="602" name="Obraz 575">
          <a:extLst>
            <a:ext uri="{FF2B5EF4-FFF2-40B4-BE49-F238E27FC236}">
              <a16:creationId xmlns:a16="http://schemas.microsoft.com/office/drawing/2014/main" xmlns="" id="{9BE8CEEB-8C81-4760-80BF-B0C87E6CA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70980300"/>
          <a:ext cx="9906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828675</xdr:colOff>
      <xdr:row>95</xdr:row>
      <xdr:rowOff>152400</xdr:rowOff>
    </xdr:from>
    <xdr:to>
      <xdr:col>1</xdr:col>
      <xdr:colOff>1800225</xdr:colOff>
      <xdr:row>95</xdr:row>
      <xdr:rowOff>1600200</xdr:rowOff>
    </xdr:to>
    <xdr:pic>
      <xdr:nvPicPr>
        <xdr:cNvPr id="603" name="Obraz 576">
          <a:extLst>
            <a:ext uri="{FF2B5EF4-FFF2-40B4-BE49-F238E27FC236}">
              <a16:creationId xmlns:a16="http://schemas.microsoft.com/office/drawing/2014/main" xmlns="" id="{0BB6CB32-B252-4BB9-BABF-456EC0C1E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72771000"/>
          <a:ext cx="9715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828675</xdr:colOff>
      <xdr:row>96</xdr:row>
      <xdr:rowOff>114300</xdr:rowOff>
    </xdr:from>
    <xdr:to>
      <xdr:col>1</xdr:col>
      <xdr:colOff>1800225</xdr:colOff>
      <xdr:row>96</xdr:row>
      <xdr:rowOff>1647825</xdr:rowOff>
    </xdr:to>
    <xdr:pic>
      <xdr:nvPicPr>
        <xdr:cNvPr id="604" name="Obraz 577">
          <a:extLst>
            <a:ext uri="{FF2B5EF4-FFF2-40B4-BE49-F238E27FC236}">
              <a16:creationId xmlns:a16="http://schemas.microsoft.com/office/drawing/2014/main" xmlns="" id="{688B4879-E0BA-461D-8573-15B821EF5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74447400"/>
          <a:ext cx="971550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457200</xdr:colOff>
      <xdr:row>64</xdr:row>
      <xdr:rowOff>76200</xdr:rowOff>
    </xdr:from>
    <xdr:to>
      <xdr:col>1</xdr:col>
      <xdr:colOff>2181225</xdr:colOff>
      <xdr:row>66</xdr:row>
      <xdr:rowOff>523875</xdr:rowOff>
    </xdr:to>
    <xdr:pic>
      <xdr:nvPicPr>
        <xdr:cNvPr id="605" name="Obraz 579">
          <a:extLst>
            <a:ext uri="{FF2B5EF4-FFF2-40B4-BE49-F238E27FC236}">
              <a16:creationId xmlns:a16="http://schemas.microsoft.com/office/drawing/2014/main" xmlns="" id="{5DCD5CB4-CE86-4500-A3B7-A802F4276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42405300"/>
          <a:ext cx="1724025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679</xdr:row>
      <xdr:rowOff>476250</xdr:rowOff>
    </xdr:from>
    <xdr:to>
      <xdr:col>1</xdr:col>
      <xdr:colOff>2295525</xdr:colOff>
      <xdr:row>681</xdr:row>
      <xdr:rowOff>476250</xdr:rowOff>
    </xdr:to>
    <xdr:pic>
      <xdr:nvPicPr>
        <xdr:cNvPr id="606" name="Obraz 580">
          <a:extLst>
            <a:ext uri="{FF2B5EF4-FFF2-40B4-BE49-F238E27FC236}">
              <a16:creationId xmlns:a16="http://schemas.microsoft.com/office/drawing/2014/main" xmlns="" id="{E25FF6BE-E85D-4F6D-9F61-80D03933E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521217525"/>
          <a:ext cx="21050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609600</xdr:colOff>
      <xdr:row>21</xdr:row>
      <xdr:rowOff>57150</xdr:rowOff>
    </xdr:from>
    <xdr:to>
      <xdr:col>1</xdr:col>
      <xdr:colOff>2019300</xdr:colOff>
      <xdr:row>23</xdr:row>
      <xdr:rowOff>514350</xdr:rowOff>
    </xdr:to>
    <xdr:pic>
      <xdr:nvPicPr>
        <xdr:cNvPr id="607" name="Obraz 11">
          <a:extLst>
            <a:ext uri="{FF2B5EF4-FFF2-40B4-BE49-F238E27FC236}">
              <a16:creationId xmlns:a16="http://schemas.microsoft.com/office/drawing/2014/main" xmlns="" id="{43F69517-95B5-4156-B486-B6AB3D911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3239750"/>
          <a:ext cx="14097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476250</xdr:colOff>
      <xdr:row>41</xdr:row>
      <xdr:rowOff>76200</xdr:rowOff>
    </xdr:from>
    <xdr:to>
      <xdr:col>1</xdr:col>
      <xdr:colOff>2152650</xdr:colOff>
      <xdr:row>43</xdr:row>
      <xdr:rowOff>514350</xdr:rowOff>
    </xdr:to>
    <xdr:pic>
      <xdr:nvPicPr>
        <xdr:cNvPr id="608" name="Obraz 26">
          <a:extLst>
            <a:ext uri="{FF2B5EF4-FFF2-40B4-BE49-F238E27FC236}">
              <a16:creationId xmlns:a16="http://schemas.microsoft.com/office/drawing/2014/main" xmlns="" id="{5A50C198-36CA-42A5-8F69-F8D0951DD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5450800"/>
          <a:ext cx="167640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571500</xdr:colOff>
      <xdr:row>44</xdr:row>
      <xdr:rowOff>76200</xdr:rowOff>
    </xdr:from>
    <xdr:to>
      <xdr:col>1</xdr:col>
      <xdr:colOff>2057400</xdr:colOff>
      <xdr:row>45</xdr:row>
      <xdr:rowOff>714375</xdr:rowOff>
    </xdr:to>
    <xdr:pic>
      <xdr:nvPicPr>
        <xdr:cNvPr id="609" name="Obraz 27">
          <a:extLst>
            <a:ext uri="{FF2B5EF4-FFF2-40B4-BE49-F238E27FC236}">
              <a16:creationId xmlns:a16="http://schemas.microsoft.com/office/drawing/2014/main" xmlns="" id="{E7DE80BC-BE3B-40FB-ACF6-81D124E6C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27165300"/>
          <a:ext cx="14859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504825</xdr:colOff>
      <xdr:row>49</xdr:row>
      <xdr:rowOff>304800</xdr:rowOff>
    </xdr:from>
    <xdr:to>
      <xdr:col>1</xdr:col>
      <xdr:colOff>2124075</xdr:colOff>
      <xdr:row>51</xdr:row>
      <xdr:rowOff>323850</xdr:rowOff>
    </xdr:to>
    <xdr:pic>
      <xdr:nvPicPr>
        <xdr:cNvPr id="610" name="Obraz 28">
          <a:extLst>
            <a:ext uri="{FF2B5EF4-FFF2-40B4-BE49-F238E27FC236}">
              <a16:creationId xmlns:a16="http://schemas.microsoft.com/office/drawing/2014/main" xmlns="" id="{830BF8C1-6077-4B8D-B34E-5A7963CEE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31203900"/>
          <a:ext cx="16192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600075</xdr:colOff>
      <xdr:row>18</xdr:row>
      <xdr:rowOff>57150</xdr:rowOff>
    </xdr:from>
    <xdr:to>
      <xdr:col>1</xdr:col>
      <xdr:colOff>2028825</xdr:colOff>
      <xdr:row>20</xdr:row>
      <xdr:rowOff>514350</xdr:rowOff>
    </xdr:to>
    <xdr:pic>
      <xdr:nvPicPr>
        <xdr:cNvPr id="611" name="Obraz 29">
          <a:extLst>
            <a:ext uri="{FF2B5EF4-FFF2-40B4-BE49-F238E27FC236}">
              <a16:creationId xmlns:a16="http://schemas.microsoft.com/office/drawing/2014/main" xmlns="" id="{E96E60A8-89B4-42C9-A7C1-0B26AD7EC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11525250"/>
          <a:ext cx="14287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395</xdr:row>
      <xdr:rowOff>133350</xdr:rowOff>
    </xdr:from>
    <xdr:to>
      <xdr:col>1</xdr:col>
      <xdr:colOff>2019300</xdr:colOff>
      <xdr:row>395</xdr:row>
      <xdr:rowOff>1581150</xdr:rowOff>
    </xdr:to>
    <xdr:pic>
      <xdr:nvPicPr>
        <xdr:cNvPr id="612" name="Obraz 590">
          <a:extLst>
            <a:ext uri="{FF2B5EF4-FFF2-40B4-BE49-F238E27FC236}">
              <a16:creationId xmlns:a16="http://schemas.microsoft.com/office/drawing/2014/main" xmlns="" id="{A837FBDC-044A-4D9C-9F91-876BB0B07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97418125"/>
          <a:ext cx="193357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304800</xdr:colOff>
      <xdr:row>309</xdr:row>
      <xdr:rowOff>133350</xdr:rowOff>
    </xdr:from>
    <xdr:to>
      <xdr:col>1</xdr:col>
      <xdr:colOff>1876425</xdr:colOff>
      <xdr:row>309</xdr:row>
      <xdr:rowOff>838200</xdr:rowOff>
    </xdr:to>
    <xdr:pic>
      <xdr:nvPicPr>
        <xdr:cNvPr id="613" name="Picture 4">
          <a:extLst>
            <a:ext uri="{FF2B5EF4-FFF2-40B4-BE49-F238E27FC236}">
              <a16:creationId xmlns:a16="http://schemas.microsoft.com/office/drawing/2014/main" xmlns="" id="{D4AD1E01-D0A9-4900-AE14-02A0DB80C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16074625"/>
          <a:ext cx="15716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304800</xdr:colOff>
      <xdr:row>310</xdr:row>
      <xdr:rowOff>209550</xdr:rowOff>
    </xdr:from>
    <xdr:to>
      <xdr:col>1</xdr:col>
      <xdr:colOff>1876425</xdr:colOff>
      <xdr:row>310</xdr:row>
      <xdr:rowOff>914400</xdr:rowOff>
    </xdr:to>
    <xdr:pic>
      <xdr:nvPicPr>
        <xdr:cNvPr id="614" name="Picture 4">
          <a:extLst>
            <a:ext uri="{FF2B5EF4-FFF2-40B4-BE49-F238E27FC236}">
              <a16:creationId xmlns:a16="http://schemas.microsoft.com/office/drawing/2014/main" xmlns="" id="{7C56FC14-85D7-471E-98B8-7A39C73B5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17293825"/>
          <a:ext cx="15716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311</xdr:row>
      <xdr:rowOff>76200</xdr:rowOff>
    </xdr:from>
    <xdr:to>
      <xdr:col>1</xdr:col>
      <xdr:colOff>1790700</xdr:colOff>
      <xdr:row>311</xdr:row>
      <xdr:rowOff>1009650</xdr:rowOff>
    </xdr:to>
    <xdr:pic>
      <xdr:nvPicPr>
        <xdr:cNvPr id="615" name="Obraz 593">
          <a:extLst>
            <a:ext uri="{FF2B5EF4-FFF2-40B4-BE49-F238E27FC236}">
              <a16:creationId xmlns:a16="http://schemas.microsoft.com/office/drawing/2014/main" xmlns="" id="{9FF086CC-0B83-40C0-A6C5-42AEF6C3B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218303475"/>
          <a:ext cx="14001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438150</xdr:colOff>
      <xdr:row>313</xdr:row>
      <xdr:rowOff>152400</xdr:rowOff>
    </xdr:from>
    <xdr:to>
      <xdr:col>1</xdr:col>
      <xdr:colOff>1743075</xdr:colOff>
      <xdr:row>313</xdr:row>
      <xdr:rowOff>1590675</xdr:rowOff>
    </xdr:to>
    <xdr:pic>
      <xdr:nvPicPr>
        <xdr:cNvPr id="616" name="Obraz 594">
          <a:extLst>
            <a:ext uri="{FF2B5EF4-FFF2-40B4-BE49-F238E27FC236}">
              <a16:creationId xmlns:a16="http://schemas.microsoft.com/office/drawing/2014/main" xmlns="" id="{96CE854D-55A9-463E-BC6B-BBF3ED8BA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3" t="8667" r="8324" b="12656"/>
        <a:stretch>
          <a:fillRect/>
        </a:stretch>
      </xdr:blipFill>
      <xdr:spPr bwMode="auto">
        <a:xfrm>
          <a:off x="942975" y="219903675"/>
          <a:ext cx="13049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314</xdr:row>
      <xdr:rowOff>133350</xdr:rowOff>
    </xdr:from>
    <xdr:to>
      <xdr:col>1</xdr:col>
      <xdr:colOff>2066925</xdr:colOff>
      <xdr:row>314</xdr:row>
      <xdr:rowOff>1466850</xdr:rowOff>
    </xdr:to>
    <xdr:pic>
      <xdr:nvPicPr>
        <xdr:cNvPr id="617" name="Obraz 595">
          <a:extLst>
            <a:ext uri="{FF2B5EF4-FFF2-40B4-BE49-F238E27FC236}">
              <a16:creationId xmlns:a16="http://schemas.microsoft.com/office/drawing/2014/main" xmlns="" id="{B9851D25-C4F5-43B3-A3D4-B708C5D4D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21599125"/>
          <a:ext cx="19526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676275</xdr:colOff>
      <xdr:row>373</xdr:row>
      <xdr:rowOff>209550</xdr:rowOff>
    </xdr:from>
    <xdr:to>
      <xdr:col>1</xdr:col>
      <xdr:colOff>1352550</xdr:colOff>
      <xdr:row>373</xdr:row>
      <xdr:rowOff>1562100</xdr:rowOff>
    </xdr:to>
    <xdr:pic>
      <xdr:nvPicPr>
        <xdr:cNvPr id="618" name="Obraz 596">
          <a:extLst>
            <a:ext uri="{FF2B5EF4-FFF2-40B4-BE49-F238E27FC236}">
              <a16:creationId xmlns:a16="http://schemas.microsoft.com/office/drawing/2014/main" xmlns="" id="{B7327153-BDBF-4AC2-8328-D32F41E13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268157325"/>
          <a:ext cx="6762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370</xdr:row>
      <xdr:rowOff>123825</xdr:rowOff>
    </xdr:from>
    <xdr:to>
      <xdr:col>1</xdr:col>
      <xdr:colOff>609600</xdr:colOff>
      <xdr:row>370</xdr:row>
      <xdr:rowOff>1028700</xdr:rowOff>
    </xdr:to>
    <xdr:pic>
      <xdr:nvPicPr>
        <xdr:cNvPr id="619" name="Obraz 598">
          <a:extLst>
            <a:ext uri="{FF2B5EF4-FFF2-40B4-BE49-F238E27FC236}">
              <a16:creationId xmlns:a16="http://schemas.microsoft.com/office/drawing/2014/main" xmlns="" id="{D7E75203-2034-4EE5-BFB1-72FF33985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65404600"/>
          <a:ext cx="4857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369</xdr:row>
      <xdr:rowOff>123825</xdr:rowOff>
    </xdr:from>
    <xdr:to>
      <xdr:col>1</xdr:col>
      <xdr:colOff>571500</xdr:colOff>
      <xdr:row>369</xdr:row>
      <xdr:rowOff>1009650</xdr:rowOff>
    </xdr:to>
    <xdr:pic>
      <xdr:nvPicPr>
        <xdr:cNvPr id="620" name="Obraz 599">
          <a:extLst>
            <a:ext uri="{FF2B5EF4-FFF2-40B4-BE49-F238E27FC236}">
              <a16:creationId xmlns:a16="http://schemas.microsoft.com/office/drawing/2014/main" xmlns="" id="{E42A4E8B-829C-4081-86AC-0E7BDE2BA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64261600"/>
          <a:ext cx="4572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316</xdr:row>
      <xdr:rowOff>323850</xdr:rowOff>
    </xdr:from>
    <xdr:to>
      <xdr:col>1</xdr:col>
      <xdr:colOff>1962150</xdr:colOff>
      <xdr:row>316</xdr:row>
      <xdr:rowOff>1504950</xdr:rowOff>
    </xdr:to>
    <xdr:pic>
      <xdr:nvPicPr>
        <xdr:cNvPr id="621" name="Obraz 600">
          <a:extLst>
            <a:ext uri="{FF2B5EF4-FFF2-40B4-BE49-F238E27FC236}">
              <a16:creationId xmlns:a16="http://schemas.microsoft.com/office/drawing/2014/main" xmlns="" id="{2F53AB6D-42E0-41B0-8408-BB8C0773D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223885125"/>
          <a:ext cx="17430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317</xdr:row>
      <xdr:rowOff>152400</xdr:rowOff>
    </xdr:from>
    <xdr:to>
      <xdr:col>1</xdr:col>
      <xdr:colOff>1895475</xdr:colOff>
      <xdr:row>317</xdr:row>
      <xdr:rowOff>1295400</xdr:rowOff>
    </xdr:to>
    <xdr:pic>
      <xdr:nvPicPr>
        <xdr:cNvPr id="622" name="Obraz 601">
          <a:extLst>
            <a:ext uri="{FF2B5EF4-FFF2-40B4-BE49-F238E27FC236}">
              <a16:creationId xmlns:a16="http://schemas.microsoft.com/office/drawing/2014/main" xmlns="" id="{A822D146-A7B5-4AD8-91A7-D0ABCEFFC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225428175"/>
          <a:ext cx="16097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319</xdr:row>
      <xdr:rowOff>114300</xdr:rowOff>
    </xdr:from>
    <xdr:to>
      <xdr:col>1</xdr:col>
      <xdr:colOff>1914525</xdr:colOff>
      <xdr:row>319</xdr:row>
      <xdr:rowOff>1352550</xdr:rowOff>
    </xdr:to>
    <xdr:pic>
      <xdr:nvPicPr>
        <xdr:cNvPr id="623" name="Obraz 602">
          <a:extLst>
            <a:ext uri="{FF2B5EF4-FFF2-40B4-BE49-F238E27FC236}">
              <a16:creationId xmlns:a16="http://schemas.microsoft.com/office/drawing/2014/main" xmlns="" id="{DE1375C4-D0AB-4A03-A6C3-AD11559AA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28819075"/>
          <a:ext cx="16478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419100</xdr:colOff>
      <xdr:row>320</xdr:row>
      <xdr:rowOff>190500</xdr:rowOff>
    </xdr:from>
    <xdr:to>
      <xdr:col>1</xdr:col>
      <xdr:colOff>1752600</xdr:colOff>
      <xdr:row>320</xdr:row>
      <xdr:rowOff>1524000</xdr:rowOff>
    </xdr:to>
    <xdr:pic>
      <xdr:nvPicPr>
        <xdr:cNvPr id="624" name="Obraz 603">
          <a:extLst>
            <a:ext uri="{FF2B5EF4-FFF2-40B4-BE49-F238E27FC236}">
              <a16:creationId xmlns:a16="http://schemas.microsoft.com/office/drawing/2014/main" xmlns="" id="{8BE64229-3133-4A10-A04C-45B992DC9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230609775"/>
          <a:ext cx="13335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377</xdr:row>
      <xdr:rowOff>133350</xdr:rowOff>
    </xdr:from>
    <xdr:to>
      <xdr:col>1</xdr:col>
      <xdr:colOff>2085975</xdr:colOff>
      <xdr:row>377</xdr:row>
      <xdr:rowOff>1543050</xdr:rowOff>
    </xdr:to>
    <xdr:pic>
      <xdr:nvPicPr>
        <xdr:cNvPr id="625" name="Obraz 604">
          <a:extLst>
            <a:ext uri="{FF2B5EF4-FFF2-40B4-BE49-F238E27FC236}">
              <a16:creationId xmlns:a16="http://schemas.microsoft.com/office/drawing/2014/main" xmlns="" id="{F1DC3554-6FFE-402F-87E6-96542F24B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273605625"/>
          <a:ext cx="16954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371475</xdr:colOff>
      <xdr:row>379</xdr:row>
      <xdr:rowOff>171450</xdr:rowOff>
    </xdr:from>
    <xdr:to>
      <xdr:col>1</xdr:col>
      <xdr:colOff>2114550</xdr:colOff>
      <xdr:row>379</xdr:row>
      <xdr:rowOff>1600200</xdr:rowOff>
    </xdr:to>
    <xdr:pic>
      <xdr:nvPicPr>
        <xdr:cNvPr id="626" name="Obraz 605">
          <a:extLst>
            <a:ext uri="{FF2B5EF4-FFF2-40B4-BE49-F238E27FC236}">
              <a16:creationId xmlns:a16="http://schemas.microsoft.com/office/drawing/2014/main" xmlns="" id="{8F83324E-605B-4F22-AE02-6C46E65FE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277072725"/>
          <a:ext cx="17430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476250</xdr:colOff>
      <xdr:row>380</xdr:row>
      <xdr:rowOff>171450</xdr:rowOff>
    </xdr:from>
    <xdr:to>
      <xdr:col>1</xdr:col>
      <xdr:colOff>2009775</xdr:colOff>
      <xdr:row>380</xdr:row>
      <xdr:rowOff>1543050</xdr:rowOff>
    </xdr:to>
    <xdr:pic>
      <xdr:nvPicPr>
        <xdr:cNvPr id="627" name="Obraz 606">
          <a:extLst>
            <a:ext uri="{FF2B5EF4-FFF2-40B4-BE49-F238E27FC236}">
              <a16:creationId xmlns:a16="http://schemas.microsoft.com/office/drawing/2014/main" xmlns="" id="{7BF27AEF-21AA-4D94-8C2D-4D8FE7890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78787225"/>
          <a:ext cx="15335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419100</xdr:colOff>
      <xdr:row>381</xdr:row>
      <xdr:rowOff>180975</xdr:rowOff>
    </xdr:from>
    <xdr:to>
      <xdr:col>1</xdr:col>
      <xdr:colOff>2057400</xdr:colOff>
      <xdr:row>381</xdr:row>
      <xdr:rowOff>1495425</xdr:rowOff>
    </xdr:to>
    <xdr:pic>
      <xdr:nvPicPr>
        <xdr:cNvPr id="628" name="Obraz 607">
          <a:extLst>
            <a:ext uri="{FF2B5EF4-FFF2-40B4-BE49-F238E27FC236}">
              <a16:creationId xmlns:a16="http://schemas.microsoft.com/office/drawing/2014/main" xmlns="" id="{A9C96708-26E8-4EEC-80CA-C38B7E423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280511250"/>
          <a:ext cx="16383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428625</xdr:colOff>
      <xdr:row>382</xdr:row>
      <xdr:rowOff>171450</xdr:rowOff>
    </xdr:from>
    <xdr:to>
      <xdr:col>1</xdr:col>
      <xdr:colOff>2057400</xdr:colOff>
      <xdr:row>382</xdr:row>
      <xdr:rowOff>1581150</xdr:rowOff>
    </xdr:to>
    <xdr:pic>
      <xdr:nvPicPr>
        <xdr:cNvPr id="629" name="Obraz 608">
          <a:extLst>
            <a:ext uri="{FF2B5EF4-FFF2-40B4-BE49-F238E27FC236}">
              <a16:creationId xmlns:a16="http://schemas.microsoft.com/office/drawing/2014/main" xmlns="" id="{A6BB5B39-8F4F-44E9-B8C7-271DBA390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82216225"/>
          <a:ext cx="16287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514350</xdr:colOff>
      <xdr:row>385</xdr:row>
      <xdr:rowOff>190500</xdr:rowOff>
    </xdr:from>
    <xdr:to>
      <xdr:col>1</xdr:col>
      <xdr:colOff>1962150</xdr:colOff>
      <xdr:row>385</xdr:row>
      <xdr:rowOff>1581150</xdr:rowOff>
    </xdr:to>
    <xdr:pic>
      <xdr:nvPicPr>
        <xdr:cNvPr id="630" name="Obraz 609">
          <a:extLst>
            <a:ext uri="{FF2B5EF4-FFF2-40B4-BE49-F238E27FC236}">
              <a16:creationId xmlns:a16="http://schemas.microsoft.com/office/drawing/2014/main" xmlns="" id="{518ACA0C-DC61-46E5-85CB-2BA1D700F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87378775"/>
          <a:ext cx="14478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533400</xdr:colOff>
      <xdr:row>375</xdr:row>
      <xdr:rowOff>190500</xdr:rowOff>
    </xdr:from>
    <xdr:to>
      <xdr:col>1</xdr:col>
      <xdr:colOff>1657350</xdr:colOff>
      <xdr:row>375</xdr:row>
      <xdr:rowOff>1581150</xdr:rowOff>
    </xdr:to>
    <xdr:pic>
      <xdr:nvPicPr>
        <xdr:cNvPr id="631" name="Obraz 610">
          <a:extLst>
            <a:ext uri="{FF2B5EF4-FFF2-40B4-BE49-F238E27FC236}">
              <a16:creationId xmlns:a16="http://schemas.microsoft.com/office/drawing/2014/main" xmlns="" id="{A2670779-2C0B-469D-AF3B-345DE4A23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271567275"/>
          <a:ext cx="11239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590550</xdr:colOff>
      <xdr:row>325</xdr:row>
      <xdr:rowOff>209550</xdr:rowOff>
    </xdr:from>
    <xdr:to>
      <xdr:col>1</xdr:col>
      <xdr:colOff>1590675</xdr:colOff>
      <xdr:row>325</xdr:row>
      <xdr:rowOff>1600200</xdr:rowOff>
    </xdr:to>
    <xdr:pic>
      <xdr:nvPicPr>
        <xdr:cNvPr id="632" name="Obraz 611">
          <a:extLst>
            <a:ext uri="{FF2B5EF4-FFF2-40B4-BE49-F238E27FC236}">
              <a16:creationId xmlns:a16="http://schemas.microsoft.com/office/drawing/2014/main" xmlns="" id="{53630EEC-772F-4BC3-9869-C78270944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237867825"/>
          <a:ext cx="10001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685800</xdr:colOff>
      <xdr:row>324</xdr:row>
      <xdr:rowOff>152400</xdr:rowOff>
    </xdr:from>
    <xdr:to>
      <xdr:col>1</xdr:col>
      <xdr:colOff>1495425</xdr:colOff>
      <xdr:row>324</xdr:row>
      <xdr:rowOff>1571625</xdr:rowOff>
    </xdr:to>
    <xdr:pic>
      <xdr:nvPicPr>
        <xdr:cNvPr id="633" name="Obraz 612">
          <a:extLst>
            <a:ext uri="{FF2B5EF4-FFF2-40B4-BE49-F238E27FC236}">
              <a16:creationId xmlns:a16="http://schemas.microsoft.com/office/drawing/2014/main" xmlns="" id="{3C34C3D8-0175-4151-AFF2-D566F624F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236096175"/>
          <a:ext cx="8096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533400</xdr:colOff>
      <xdr:row>322</xdr:row>
      <xdr:rowOff>133350</xdr:rowOff>
    </xdr:from>
    <xdr:to>
      <xdr:col>1</xdr:col>
      <xdr:colOff>1647825</xdr:colOff>
      <xdr:row>322</xdr:row>
      <xdr:rowOff>1543050</xdr:rowOff>
    </xdr:to>
    <xdr:pic>
      <xdr:nvPicPr>
        <xdr:cNvPr id="634" name="Obraz 613">
          <a:extLst>
            <a:ext uri="{FF2B5EF4-FFF2-40B4-BE49-F238E27FC236}">
              <a16:creationId xmlns:a16="http://schemas.microsoft.com/office/drawing/2014/main" xmlns="" id="{8422768E-034F-4C9B-B2FB-7F60E9F61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232648125"/>
          <a:ext cx="11144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323</xdr:row>
      <xdr:rowOff>190500</xdr:rowOff>
    </xdr:from>
    <xdr:to>
      <xdr:col>1</xdr:col>
      <xdr:colOff>1847850</xdr:colOff>
      <xdr:row>323</xdr:row>
      <xdr:rowOff>1543050</xdr:rowOff>
    </xdr:to>
    <xdr:pic>
      <xdr:nvPicPr>
        <xdr:cNvPr id="635" name="Obraz 614">
          <a:extLst>
            <a:ext uri="{FF2B5EF4-FFF2-40B4-BE49-F238E27FC236}">
              <a16:creationId xmlns:a16="http://schemas.microsoft.com/office/drawing/2014/main" xmlns="" id="{DFBA510C-26B0-42B7-B7EC-B45199E0E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34419775"/>
          <a:ext cx="15144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368</xdr:row>
      <xdr:rowOff>104775</xdr:rowOff>
    </xdr:from>
    <xdr:to>
      <xdr:col>1</xdr:col>
      <xdr:colOff>561975</xdr:colOff>
      <xdr:row>368</xdr:row>
      <xdr:rowOff>1000125</xdr:rowOff>
    </xdr:to>
    <xdr:pic>
      <xdr:nvPicPr>
        <xdr:cNvPr id="636" name="Obraz 615">
          <a:extLst>
            <a:ext uri="{FF2B5EF4-FFF2-40B4-BE49-F238E27FC236}">
              <a16:creationId xmlns:a16="http://schemas.microsoft.com/office/drawing/2014/main" xmlns="" id="{258C03D9-A27A-43C3-A0C8-AFE528B48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63099550"/>
          <a:ext cx="4762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371</xdr:row>
      <xdr:rowOff>95250</xdr:rowOff>
    </xdr:from>
    <xdr:to>
      <xdr:col>1</xdr:col>
      <xdr:colOff>1981200</xdr:colOff>
      <xdr:row>371</xdr:row>
      <xdr:rowOff>1066800</xdr:rowOff>
    </xdr:to>
    <xdr:pic>
      <xdr:nvPicPr>
        <xdr:cNvPr id="637" name="Obraz 616">
          <a:extLst>
            <a:ext uri="{FF2B5EF4-FFF2-40B4-BE49-F238E27FC236}">
              <a16:creationId xmlns:a16="http://schemas.microsoft.com/office/drawing/2014/main" xmlns="" id="{952ADA9B-47D0-46C4-AB46-55268BDD9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519025"/>
          <a:ext cx="1790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323850</xdr:colOff>
      <xdr:row>327</xdr:row>
      <xdr:rowOff>209550</xdr:rowOff>
    </xdr:from>
    <xdr:to>
      <xdr:col>1</xdr:col>
      <xdr:colOff>2305050</xdr:colOff>
      <xdr:row>330</xdr:row>
      <xdr:rowOff>476250</xdr:rowOff>
    </xdr:to>
    <xdr:pic>
      <xdr:nvPicPr>
        <xdr:cNvPr id="638" name="Obraz 620">
          <a:extLst>
            <a:ext uri="{FF2B5EF4-FFF2-40B4-BE49-F238E27FC236}">
              <a16:creationId xmlns:a16="http://schemas.microsoft.com/office/drawing/2014/main" xmlns="" id="{30415DE2-5CDB-43CA-B11C-5FA7A2DB5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39963325"/>
          <a:ext cx="19812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419100</xdr:colOff>
      <xdr:row>343</xdr:row>
      <xdr:rowOff>76200</xdr:rowOff>
    </xdr:from>
    <xdr:to>
      <xdr:col>1</xdr:col>
      <xdr:colOff>2209800</xdr:colOff>
      <xdr:row>345</xdr:row>
      <xdr:rowOff>457200</xdr:rowOff>
    </xdr:to>
    <xdr:pic>
      <xdr:nvPicPr>
        <xdr:cNvPr id="639" name="Obraz 623">
          <a:extLst>
            <a:ext uri="{FF2B5EF4-FFF2-40B4-BE49-F238E27FC236}">
              <a16:creationId xmlns:a16="http://schemas.microsoft.com/office/drawing/2014/main" xmlns="" id="{95E01FA3-FA1B-4132-BA8B-A360E479A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248973975"/>
          <a:ext cx="17907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335</xdr:row>
      <xdr:rowOff>228600</xdr:rowOff>
    </xdr:from>
    <xdr:to>
      <xdr:col>1</xdr:col>
      <xdr:colOff>2505075</xdr:colOff>
      <xdr:row>338</xdr:row>
      <xdr:rowOff>295275</xdr:rowOff>
    </xdr:to>
    <xdr:pic>
      <xdr:nvPicPr>
        <xdr:cNvPr id="640" name="Obraz 627">
          <a:extLst>
            <a:ext uri="{FF2B5EF4-FFF2-40B4-BE49-F238E27FC236}">
              <a16:creationId xmlns:a16="http://schemas.microsoft.com/office/drawing/2014/main" xmlns="" id="{C32C3CFD-35E7-4115-9ADB-A36A9A6C1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44554375"/>
          <a:ext cx="23812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364</xdr:row>
      <xdr:rowOff>76200</xdr:rowOff>
    </xdr:from>
    <xdr:to>
      <xdr:col>1</xdr:col>
      <xdr:colOff>2390775</xdr:colOff>
      <xdr:row>366</xdr:row>
      <xdr:rowOff>495300</xdr:rowOff>
    </xdr:to>
    <xdr:pic>
      <xdr:nvPicPr>
        <xdr:cNvPr id="641" name="Obraz 629">
          <a:extLst>
            <a:ext uri="{FF2B5EF4-FFF2-40B4-BE49-F238E27FC236}">
              <a16:creationId xmlns:a16="http://schemas.microsoft.com/office/drawing/2014/main" xmlns="" id="{1DFD5298-F081-46FE-947D-C81263AA5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60975475"/>
          <a:ext cx="215265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361</xdr:row>
      <xdr:rowOff>95250</xdr:rowOff>
    </xdr:from>
    <xdr:to>
      <xdr:col>1</xdr:col>
      <xdr:colOff>2457450</xdr:colOff>
      <xdr:row>363</xdr:row>
      <xdr:rowOff>476250</xdr:rowOff>
    </xdr:to>
    <xdr:pic>
      <xdr:nvPicPr>
        <xdr:cNvPr id="642" name="Obraz 631">
          <a:extLst>
            <a:ext uri="{FF2B5EF4-FFF2-40B4-BE49-F238E27FC236}">
              <a16:creationId xmlns:a16="http://schemas.microsoft.com/office/drawing/2014/main" xmlns="" id="{59478EEC-DECE-41A0-9D55-27F85655B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259280025"/>
          <a:ext cx="22860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438150</xdr:colOff>
      <xdr:row>355</xdr:row>
      <xdr:rowOff>114300</xdr:rowOff>
    </xdr:from>
    <xdr:to>
      <xdr:col>1</xdr:col>
      <xdr:colOff>2190750</xdr:colOff>
      <xdr:row>357</xdr:row>
      <xdr:rowOff>342900</xdr:rowOff>
    </xdr:to>
    <xdr:pic>
      <xdr:nvPicPr>
        <xdr:cNvPr id="643" name="Obraz 634">
          <a:extLst>
            <a:ext uri="{FF2B5EF4-FFF2-40B4-BE49-F238E27FC236}">
              <a16:creationId xmlns:a16="http://schemas.microsoft.com/office/drawing/2014/main" xmlns="" id="{2555DE10-E693-486C-880F-00CBD4DC8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255870075"/>
          <a:ext cx="1752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457200</xdr:colOff>
      <xdr:row>358</xdr:row>
      <xdr:rowOff>76200</xdr:rowOff>
    </xdr:from>
    <xdr:to>
      <xdr:col>1</xdr:col>
      <xdr:colOff>2171700</xdr:colOff>
      <xdr:row>360</xdr:row>
      <xdr:rowOff>447675</xdr:rowOff>
    </xdr:to>
    <xdr:pic>
      <xdr:nvPicPr>
        <xdr:cNvPr id="644" name="Obraz 637">
          <a:extLst>
            <a:ext uri="{FF2B5EF4-FFF2-40B4-BE49-F238E27FC236}">
              <a16:creationId xmlns:a16="http://schemas.microsoft.com/office/drawing/2014/main" xmlns="" id="{75A8C866-0E95-41C4-9889-ECA9F4C8C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257546475"/>
          <a:ext cx="17145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428625</xdr:colOff>
      <xdr:row>346</xdr:row>
      <xdr:rowOff>76200</xdr:rowOff>
    </xdr:from>
    <xdr:to>
      <xdr:col>1</xdr:col>
      <xdr:colOff>2200275</xdr:colOff>
      <xdr:row>348</xdr:row>
      <xdr:rowOff>495300</xdr:rowOff>
    </xdr:to>
    <xdr:pic>
      <xdr:nvPicPr>
        <xdr:cNvPr id="645" name="Obraz 640">
          <a:extLst>
            <a:ext uri="{FF2B5EF4-FFF2-40B4-BE49-F238E27FC236}">
              <a16:creationId xmlns:a16="http://schemas.microsoft.com/office/drawing/2014/main" xmlns="" id="{D2C4F5E4-E3EC-4C13-A3B2-39038DEC2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250688475"/>
          <a:ext cx="177165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386</xdr:row>
      <xdr:rowOff>200025</xdr:rowOff>
    </xdr:from>
    <xdr:to>
      <xdr:col>1</xdr:col>
      <xdr:colOff>2314575</xdr:colOff>
      <xdr:row>388</xdr:row>
      <xdr:rowOff>561975</xdr:rowOff>
    </xdr:to>
    <xdr:pic>
      <xdr:nvPicPr>
        <xdr:cNvPr id="646" name="Obraz 646">
          <a:extLst>
            <a:ext uri="{FF2B5EF4-FFF2-40B4-BE49-F238E27FC236}">
              <a16:creationId xmlns:a16="http://schemas.microsoft.com/office/drawing/2014/main" xmlns="" id="{54F18631-5901-47F6-B832-B5FF2B21A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89102800"/>
          <a:ext cx="208597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389</xdr:row>
      <xdr:rowOff>266700</xdr:rowOff>
    </xdr:from>
    <xdr:to>
      <xdr:col>1</xdr:col>
      <xdr:colOff>2324100</xdr:colOff>
      <xdr:row>391</xdr:row>
      <xdr:rowOff>381000</xdr:rowOff>
    </xdr:to>
    <xdr:pic>
      <xdr:nvPicPr>
        <xdr:cNvPr id="647" name="Obraz 647">
          <a:extLst>
            <a:ext uri="{FF2B5EF4-FFF2-40B4-BE49-F238E27FC236}">
              <a16:creationId xmlns:a16="http://schemas.microsoft.com/office/drawing/2014/main" xmlns="" id="{F28C4EB8-4E00-45DC-9803-821A5F7AA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291455475"/>
          <a:ext cx="210502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396</xdr:row>
      <xdr:rowOff>114300</xdr:rowOff>
    </xdr:from>
    <xdr:to>
      <xdr:col>1</xdr:col>
      <xdr:colOff>1866900</xdr:colOff>
      <xdr:row>396</xdr:row>
      <xdr:rowOff>1543050</xdr:rowOff>
    </xdr:to>
    <xdr:pic>
      <xdr:nvPicPr>
        <xdr:cNvPr id="648" name="Obraz 652">
          <a:extLst>
            <a:ext uri="{FF2B5EF4-FFF2-40B4-BE49-F238E27FC236}">
              <a16:creationId xmlns:a16="http://schemas.microsoft.com/office/drawing/2014/main" xmlns="" id="{4FDAA86E-7708-4BD0-B65E-F96FB4FAB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99113575"/>
          <a:ext cx="17335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514350</xdr:colOff>
      <xdr:row>392</xdr:row>
      <xdr:rowOff>152400</xdr:rowOff>
    </xdr:from>
    <xdr:to>
      <xdr:col>1</xdr:col>
      <xdr:colOff>1971675</xdr:colOff>
      <xdr:row>392</xdr:row>
      <xdr:rowOff>1504950</xdr:rowOff>
    </xdr:to>
    <xdr:pic>
      <xdr:nvPicPr>
        <xdr:cNvPr id="649" name="Obraz 653">
          <a:extLst>
            <a:ext uri="{FF2B5EF4-FFF2-40B4-BE49-F238E27FC236}">
              <a16:creationId xmlns:a16="http://schemas.microsoft.com/office/drawing/2014/main" xmlns="" id="{543335D9-7CCA-40E3-820F-FCF752581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93627175"/>
          <a:ext cx="14573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349</xdr:row>
      <xdr:rowOff>76200</xdr:rowOff>
    </xdr:from>
    <xdr:to>
      <xdr:col>1</xdr:col>
      <xdr:colOff>2428875</xdr:colOff>
      <xdr:row>351</xdr:row>
      <xdr:rowOff>438150</xdr:rowOff>
    </xdr:to>
    <xdr:pic>
      <xdr:nvPicPr>
        <xdr:cNvPr id="650" name="Obraz 654">
          <a:extLst>
            <a:ext uri="{FF2B5EF4-FFF2-40B4-BE49-F238E27FC236}">
              <a16:creationId xmlns:a16="http://schemas.microsoft.com/office/drawing/2014/main" xmlns="" id="{2BA6ACDC-6405-47FD-86E9-C683BA9DC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252402975"/>
          <a:ext cx="222885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339</xdr:row>
      <xdr:rowOff>228600</xdr:rowOff>
    </xdr:from>
    <xdr:to>
      <xdr:col>1</xdr:col>
      <xdr:colOff>2533650</xdr:colOff>
      <xdr:row>342</xdr:row>
      <xdr:rowOff>95250</xdr:rowOff>
    </xdr:to>
    <xdr:pic>
      <xdr:nvPicPr>
        <xdr:cNvPr id="651" name="Obraz 657">
          <a:extLst>
            <a:ext uri="{FF2B5EF4-FFF2-40B4-BE49-F238E27FC236}">
              <a16:creationId xmlns:a16="http://schemas.microsoft.com/office/drawing/2014/main" xmlns="" id="{6B933CA0-C07B-4E41-B077-DAB8247CA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46840375"/>
          <a:ext cx="243840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323850</xdr:colOff>
      <xdr:row>331</xdr:row>
      <xdr:rowOff>266700</xdr:rowOff>
    </xdr:from>
    <xdr:to>
      <xdr:col>1</xdr:col>
      <xdr:colOff>2305050</xdr:colOff>
      <xdr:row>334</xdr:row>
      <xdr:rowOff>314325</xdr:rowOff>
    </xdr:to>
    <xdr:pic>
      <xdr:nvPicPr>
        <xdr:cNvPr id="652" name="Obraz 661">
          <a:extLst>
            <a:ext uri="{FF2B5EF4-FFF2-40B4-BE49-F238E27FC236}">
              <a16:creationId xmlns:a16="http://schemas.microsoft.com/office/drawing/2014/main" xmlns="" id="{63C3CC67-A640-4B03-8B79-1DAB119CA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42306475"/>
          <a:ext cx="198120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394</xdr:row>
      <xdr:rowOff>266700</xdr:rowOff>
    </xdr:from>
    <xdr:to>
      <xdr:col>1</xdr:col>
      <xdr:colOff>1819275</xdr:colOff>
      <xdr:row>394</xdr:row>
      <xdr:rowOff>1447800</xdr:rowOff>
    </xdr:to>
    <xdr:pic>
      <xdr:nvPicPr>
        <xdr:cNvPr id="653" name="Obraz 665">
          <a:extLst>
            <a:ext uri="{FF2B5EF4-FFF2-40B4-BE49-F238E27FC236}">
              <a16:creationId xmlns:a16="http://schemas.microsoft.com/office/drawing/2014/main" xmlns="" id="{8311CEF9-F640-4C50-8D7F-144CD843E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95836975"/>
          <a:ext cx="15525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428</xdr:row>
      <xdr:rowOff>133350</xdr:rowOff>
    </xdr:from>
    <xdr:to>
      <xdr:col>1</xdr:col>
      <xdr:colOff>1238250</xdr:colOff>
      <xdr:row>430</xdr:row>
      <xdr:rowOff>142875</xdr:rowOff>
    </xdr:to>
    <xdr:pic>
      <xdr:nvPicPr>
        <xdr:cNvPr id="654" name="Obraz 666">
          <a:extLst>
            <a:ext uri="{FF2B5EF4-FFF2-40B4-BE49-F238E27FC236}">
              <a16:creationId xmlns:a16="http://schemas.microsoft.com/office/drawing/2014/main" xmlns="" id="{363D2ACD-39F5-4D30-B6F1-EEC75FA8F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328088625"/>
          <a:ext cx="10287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1466850</xdr:colOff>
      <xdr:row>428</xdr:row>
      <xdr:rowOff>133350</xdr:rowOff>
    </xdr:from>
    <xdr:to>
      <xdr:col>1</xdr:col>
      <xdr:colOff>2466975</xdr:colOff>
      <xdr:row>430</xdr:row>
      <xdr:rowOff>161925</xdr:rowOff>
    </xdr:to>
    <xdr:pic>
      <xdr:nvPicPr>
        <xdr:cNvPr id="655" name="Obraz 667">
          <a:extLst>
            <a:ext uri="{FF2B5EF4-FFF2-40B4-BE49-F238E27FC236}">
              <a16:creationId xmlns:a16="http://schemas.microsoft.com/office/drawing/2014/main" xmlns="" id="{93F83D03-4124-40F9-8569-24D002927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328088625"/>
          <a:ext cx="10001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942975</xdr:colOff>
      <xdr:row>12</xdr:row>
      <xdr:rowOff>285750</xdr:rowOff>
    </xdr:from>
    <xdr:to>
      <xdr:col>1</xdr:col>
      <xdr:colOff>1685925</xdr:colOff>
      <xdr:row>14</xdr:row>
      <xdr:rowOff>342900</xdr:rowOff>
    </xdr:to>
    <xdr:pic>
      <xdr:nvPicPr>
        <xdr:cNvPr id="656" name="Obraz 32">
          <a:extLst>
            <a:ext uri="{FF2B5EF4-FFF2-40B4-BE49-F238E27FC236}">
              <a16:creationId xmlns:a16="http://schemas.microsoft.com/office/drawing/2014/main" xmlns="" id="{249E0F8C-C4AD-405A-B984-9825EC9DC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8324850"/>
          <a:ext cx="7429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400</xdr:row>
      <xdr:rowOff>542925</xdr:rowOff>
    </xdr:from>
    <xdr:to>
      <xdr:col>1</xdr:col>
      <xdr:colOff>952500</xdr:colOff>
      <xdr:row>402</xdr:row>
      <xdr:rowOff>390525</xdr:rowOff>
    </xdr:to>
    <xdr:pic>
      <xdr:nvPicPr>
        <xdr:cNvPr id="657" name="Picture 8">
          <a:extLst>
            <a:ext uri="{FF2B5EF4-FFF2-40B4-BE49-F238E27FC236}">
              <a16:creationId xmlns:a16="http://schemas.microsoft.com/office/drawing/2014/main" xmlns="" id="{E68480D1-0564-4770-9C6A-66D275E4CFA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303923700"/>
          <a:ext cx="79057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1924050</xdr:colOff>
      <xdr:row>400</xdr:row>
      <xdr:rowOff>581025</xdr:rowOff>
    </xdr:from>
    <xdr:to>
      <xdr:col>1</xdr:col>
      <xdr:colOff>2638425</xdr:colOff>
      <xdr:row>402</xdr:row>
      <xdr:rowOff>400050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xmlns="" id="{56F45CAA-FB94-430B-AFA0-6208BD6481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303961800"/>
          <a:ext cx="7143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1066800</xdr:colOff>
      <xdr:row>400</xdr:row>
      <xdr:rowOff>552450</xdr:rowOff>
    </xdr:from>
    <xdr:to>
      <xdr:col>1</xdr:col>
      <xdr:colOff>1828800</xdr:colOff>
      <xdr:row>402</xdr:row>
      <xdr:rowOff>466725</xdr:rowOff>
    </xdr:to>
    <xdr:pic>
      <xdr:nvPicPr>
        <xdr:cNvPr id="659" name="Picture 10">
          <a:extLst>
            <a:ext uri="{FF2B5EF4-FFF2-40B4-BE49-F238E27FC236}">
              <a16:creationId xmlns:a16="http://schemas.microsoft.com/office/drawing/2014/main" xmlns="" id="{03C00889-E1B9-4204-BAD6-AAFC6377F3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303933225"/>
          <a:ext cx="7620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419100</xdr:colOff>
      <xdr:row>403</xdr:row>
      <xdr:rowOff>190500</xdr:rowOff>
    </xdr:from>
    <xdr:to>
      <xdr:col>1</xdr:col>
      <xdr:colOff>1609725</xdr:colOff>
      <xdr:row>403</xdr:row>
      <xdr:rowOff>1543050</xdr:rowOff>
    </xdr:to>
    <xdr:pic>
      <xdr:nvPicPr>
        <xdr:cNvPr id="660" name="Picture 13">
          <a:extLst>
            <a:ext uri="{FF2B5EF4-FFF2-40B4-BE49-F238E27FC236}">
              <a16:creationId xmlns:a16="http://schemas.microsoft.com/office/drawing/2014/main" xmlns="" id="{54BCD0E0-B273-4AEB-B84F-5C4B699BAB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305857275"/>
          <a:ext cx="119062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398</xdr:row>
      <xdr:rowOff>152400</xdr:rowOff>
    </xdr:from>
    <xdr:to>
      <xdr:col>1</xdr:col>
      <xdr:colOff>1095375</xdr:colOff>
      <xdr:row>398</xdr:row>
      <xdr:rowOff>1028700</xdr:rowOff>
    </xdr:to>
    <xdr:pic>
      <xdr:nvPicPr>
        <xdr:cNvPr id="661" name="Picture 11">
          <a:extLst>
            <a:ext uri="{FF2B5EF4-FFF2-40B4-BE49-F238E27FC236}">
              <a16:creationId xmlns:a16="http://schemas.microsoft.com/office/drawing/2014/main" xmlns="" id="{393AAF75-35D7-4985-BDAE-DC2535321B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301247175"/>
          <a:ext cx="86677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399</xdr:row>
      <xdr:rowOff>76200</xdr:rowOff>
    </xdr:from>
    <xdr:to>
      <xdr:col>1</xdr:col>
      <xdr:colOff>1314450</xdr:colOff>
      <xdr:row>399</xdr:row>
      <xdr:rowOff>1028700</xdr:rowOff>
    </xdr:to>
    <xdr:pic>
      <xdr:nvPicPr>
        <xdr:cNvPr id="662" name="Picture 15">
          <a:extLst>
            <a:ext uri="{FF2B5EF4-FFF2-40B4-BE49-F238E27FC236}">
              <a16:creationId xmlns:a16="http://schemas.microsoft.com/office/drawing/2014/main" xmlns="" id="{D04C405A-C79E-4DAB-9CEF-DD42D159CFD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02313975"/>
          <a:ext cx="11811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352425</xdr:colOff>
      <xdr:row>76</xdr:row>
      <xdr:rowOff>152400</xdr:rowOff>
    </xdr:from>
    <xdr:to>
      <xdr:col>1</xdr:col>
      <xdr:colOff>2276475</xdr:colOff>
      <xdr:row>78</xdr:row>
      <xdr:rowOff>723900</xdr:rowOff>
    </xdr:to>
    <xdr:pic>
      <xdr:nvPicPr>
        <xdr:cNvPr id="663" name="Obraz 33">
          <a:extLst>
            <a:ext uri="{FF2B5EF4-FFF2-40B4-BE49-F238E27FC236}">
              <a16:creationId xmlns:a16="http://schemas.microsoft.com/office/drawing/2014/main" xmlns="" id="{1321A9C8-2829-42F6-BF88-DB3627FED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51625500"/>
          <a:ext cx="192405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318</xdr:row>
      <xdr:rowOff>266700</xdr:rowOff>
    </xdr:from>
    <xdr:to>
      <xdr:col>1</xdr:col>
      <xdr:colOff>2038350</xdr:colOff>
      <xdr:row>318</xdr:row>
      <xdr:rowOff>1466850</xdr:rowOff>
    </xdr:to>
    <xdr:pic>
      <xdr:nvPicPr>
        <xdr:cNvPr id="664" name="Obraz 681">
          <a:extLst>
            <a:ext uri="{FF2B5EF4-FFF2-40B4-BE49-F238E27FC236}">
              <a16:creationId xmlns:a16="http://schemas.microsoft.com/office/drawing/2014/main" xmlns="" id="{D6F5F861-CA9C-4F83-AF42-0095D60F5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27256975"/>
          <a:ext cx="18954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647700</xdr:colOff>
      <xdr:row>368</xdr:row>
      <xdr:rowOff>276225</xdr:rowOff>
    </xdr:from>
    <xdr:to>
      <xdr:col>1</xdr:col>
      <xdr:colOff>2619375</xdr:colOff>
      <xdr:row>368</xdr:row>
      <xdr:rowOff>942975</xdr:rowOff>
    </xdr:to>
    <xdr:pic>
      <xdr:nvPicPr>
        <xdr:cNvPr id="665" name="Obraz 682">
          <a:extLst>
            <a:ext uri="{FF2B5EF4-FFF2-40B4-BE49-F238E27FC236}">
              <a16:creationId xmlns:a16="http://schemas.microsoft.com/office/drawing/2014/main" xmlns="" id="{B335C26E-D9B3-4160-8CD4-D920A5243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63271000"/>
          <a:ext cx="1971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590550</xdr:colOff>
      <xdr:row>369</xdr:row>
      <xdr:rowOff>285750</xdr:rowOff>
    </xdr:from>
    <xdr:to>
      <xdr:col>1</xdr:col>
      <xdr:colOff>2638425</xdr:colOff>
      <xdr:row>369</xdr:row>
      <xdr:rowOff>952500</xdr:rowOff>
    </xdr:to>
    <xdr:pic>
      <xdr:nvPicPr>
        <xdr:cNvPr id="666" name="Obraz 683">
          <a:extLst>
            <a:ext uri="{FF2B5EF4-FFF2-40B4-BE49-F238E27FC236}">
              <a16:creationId xmlns:a16="http://schemas.microsoft.com/office/drawing/2014/main" xmlns="" id="{C0B74AB4-DE5F-443B-86B8-763E83943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5" y="264423525"/>
          <a:ext cx="20478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609600</xdr:colOff>
      <xdr:row>370</xdr:row>
      <xdr:rowOff>266700</xdr:rowOff>
    </xdr:from>
    <xdr:to>
      <xdr:col>1</xdr:col>
      <xdr:colOff>2657475</xdr:colOff>
      <xdr:row>370</xdr:row>
      <xdr:rowOff>933450</xdr:rowOff>
    </xdr:to>
    <xdr:pic>
      <xdr:nvPicPr>
        <xdr:cNvPr id="667" name="Obraz 684">
          <a:extLst>
            <a:ext uri="{FF2B5EF4-FFF2-40B4-BE49-F238E27FC236}">
              <a16:creationId xmlns:a16="http://schemas.microsoft.com/office/drawing/2014/main" xmlns="" id="{C6AEA8F6-B3A7-4734-AFE8-9CC6A1681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265547475"/>
          <a:ext cx="20478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342900</xdr:colOff>
      <xdr:row>375</xdr:row>
      <xdr:rowOff>0</xdr:rowOff>
    </xdr:from>
    <xdr:to>
      <xdr:col>2</xdr:col>
      <xdr:colOff>0</xdr:colOff>
      <xdr:row>375</xdr:row>
      <xdr:rowOff>0</xdr:rowOff>
    </xdr:to>
    <xdr:grpSp>
      <xdr:nvGrpSpPr>
        <xdr:cNvPr id="668" name="Grupa 686">
          <a:extLst>
            <a:ext uri="{FF2B5EF4-FFF2-40B4-BE49-F238E27FC236}">
              <a16:creationId xmlns:a16="http://schemas.microsoft.com/office/drawing/2014/main" xmlns="" id="{A2025A9E-E9B8-4E38-89C3-F463F72E9DAB}"/>
            </a:ext>
          </a:extLst>
        </xdr:cNvPr>
        <xdr:cNvGrpSpPr>
          <a:grpSpLocks/>
        </xdr:cNvGrpSpPr>
      </xdr:nvGrpSpPr>
      <xdr:grpSpPr bwMode="auto">
        <a:xfrm>
          <a:off x="666750" y="266109450"/>
          <a:ext cx="2371725" cy="0"/>
          <a:chOff x="2479261" y="474878401"/>
          <a:chExt cx="1877979" cy="1123950"/>
        </a:xfrm>
      </xdr:grpSpPr>
      <xdr:pic>
        <xdr:nvPicPr>
          <xdr:cNvPr id="669" name="Obraz 597">
            <a:extLst>
              <a:ext uri="{FF2B5EF4-FFF2-40B4-BE49-F238E27FC236}">
                <a16:creationId xmlns:a16="http://schemas.microsoft.com/office/drawing/2014/main" xmlns="" id="{1686DD67-45BC-D79E-B113-FDF8DE98D63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79261" y="474878401"/>
            <a:ext cx="962823" cy="9334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70" name="Obraz 685">
            <a:extLst>
              <a:ext uri="{FF2B5EF4-FFF2-40B4-BE49-F238E27FC236}">
                <a16:creationId xmlns:a16="http://schemas.microsoft.com/office/drawing/2014/main" xmlns="" id="{AD127C16-1C9E-4581-B5E3-339F4DB4F71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24250" y="474878401"/>
            <a:ext cx="832990" cy="1123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333375</xdr:colOff>
      <xdr:row>194</xdr:row>
      <xdr:rowOff>66675</xdr:rowOff>
    </xdr:from>
    <xdr:to>
      <xdr:col>1</xdr:col>
      <xdr:colOff>2428875</xdr:colOff>
      <xdr:row>196</xdr:row>
      <xdr:rowOff>647700</xdr:rowOff>
    </xdr:to>
    <xdr:pic>
      <xdr:nvPicPr>
        <xdr:cNvPr id="671" name="Obraz 687">
          <a:extLst>
            <a:ext uri="{FF2B5EF4-FFF2-40B4-BE49-F238E27FC236}">
              <a16:creationId xmlns:a16="http://schemas.microsoft.com/office/drawing/2014/main" xmlns="" id="{2EF4B2DD-27C3-4BED-8B4D-9198A3F58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49"/>
        <a:stretch>
          <a:fillRect/>
        </a:stretch>
      </xdr:blipFill>
      <xdr:spPr bwMode="auto">
        <a:xfrm>
          <a:off x="838200" y="125072775"/>
          <a:ext cx="2095500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199</xdr:row>
      <xdr:rowOff>752475</xdr:rowOff>
    </xdr:from>
    <xdr:to>
      <xdr:col>1</xdr:col>
      <xdr:colOff>2628900</xdr:colOff>
      <xdr:row>202</xdr:row>
      <xdr:rowOff>628650</xdr:rowOff>
    </xdr:to>
    <xdr:pic>
      <xdr:nvPicPr>
        <xdr:cNvPr id="672" name="Obraz 688">
          <a:extLst>
            <a:ext uri="{FF2B5EF4-FFF2-40B4-BE49-F238E27FC236}">
              <a16:creationId xmlns:a16="http://schemas.microsoft.com/office/drawing/2014/main" xmlns="" id="{9BD67568-7D15-450B-B22B-2B7149E50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29568575"/>
          <a:ext cx="255270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213</xdr:row>
      <xdr:rowOff>57150</xdr:rowOff>
    </xdr:from>
    <xdr:to>
      <xdr:col>1</xdr:col>
      <xdr:colOff>2638425</xdr:colOff>
      <xdr:row>215</xdr:row>
      <xdr:rowOff>685800</xdr:rowOff>
    </xdr:to>
    <xdr:pic>
      <xdr:nvPicPr>
        <xdr:cNvPr id="673" name="Obraz 689">
          <a:extLst>
            <a:ext uri="{FF2B5EF4-FFF2-40B4-BE49-F238E27FC236}">
              <a16:creationId xmlns:a16="http://schemas.microsoft.com/office/drawing/2014/main" xmlns="" id="{E72A48FA-C02D-4FFE-B9DC-365C171A5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39160250"/>
          <a:ext cx="2543175" cy="215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216</xdr:row>
      <xdr:rowOff>323850</xdr:rowOff>
    </xdr:from>
    <xdr:to>
      <xdr:col>1</xdr:col>
      <xdr:colOff>2181225</xdr:colOff>
      <xdr:row>217</xdr:row>
      <xdr:rowOff>1228725</xdr:rowOff>
    </xdr:to>
    <xdr:pic>
      <xdr:nvPicPr>
        <xdr:cNvPr id="674" name="Obraz 690">
          <a:extLst>
            <a:ext uri="{FF2B5EF4-FFF2-40B4-BE49-F238E27FC236}">
              <a16:creationId xmlns:a16="http://schemas.microsoft.com/office/drawing/2014/main" xmlns="" id="{66FD0B91-2C46-40E7-9699-04D60BC38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39407900"/>
          <a:ext cx="1885950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323850</xdr:colOff>
      <xdr:row>252</xdr:row>
      <xdr:rowOff>438150</xdr:rowOff>
    </xdr:from>
    <xdr:to>
      <xdr:col>1</xdr:col>
      <xdr:colOff>2495550</xdr:colOff>
      <xdr:row>254</xdr:row>
      <xdr:rowOff>819150</xdr:rowOff>
    </xdr:to>
    <xdr:pic>
      <xdr:nvPicPr>
        <xdr:cNvPr id="675" name="Obraz 692">
          <a:extLst>
            <a:ext uri="{FF2B5EF4-FFF2-40B4-BE49-F238E27FC236}">
              <a16:creationId xmlns:a16="http://schemas.microsoft.com/office/drawing/2014/main" xmlns="" id="{CA0BDFDA-3EAC-40DF-A906-05CEA4227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68563925"/>
          <a:ext cx="2171700" cy="266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600075</xdr:colOff>
      <xdr:row>248</xdr:row>
      <xdr:rowOff>0</xdr:rowOff>
    </xdr:from>
    <xdr:to>
      <xdr:col>2</xdr:col>
      <xdr:colOff>0</xdr:colOff>
      <xdr:row>249</xdr:row>
      <xdr:rowOff>0</xdr:rowOff>
    </xdr:to>
    <xdr:grpSp>
      <xdr:nvGrpSpPr>
        <xdr:cNvPr id="676" name="Grupa 695">
          <a:extLst>
            <a:ext uri="{FF2B5EF4-FFF2-40B4-BE49-F238E27FC236}">
              <a16:creationId xmlns:a16="http://schemas.microsoft.com/office/drawing/2014/main" xmlns="" id="{A9ED813D-7BC6-4DE2-B02C-2CF494FF9CA4}"/>
            </a:ext>
          </a:extLst>
        </xdr:cNvPr>
        <xdr:cNvGrpSpPr>
          <a:grpSpLocks/>
        </xdr:cNvGrpSpPr>
      </xdr:nvGrpSpPr>
      <xdr:grpSpPr bwMode="auto">
        <a:xfrm>
          <a:off x="923925" y="160953450"/>
          <a:ext cx="2114550" cy="1714500"/>
          <a:chOff x="2933700" y="295065450"/>
          <a:chExt cx="3733581" cy="7771443"/>
        </a:xfrm>
      </xdr:grpSpPr>
      <xdr:pic>
        <xdr:nvPicPr>
          <xdr:cNvPr id="677" name="Obraz 693">
            <a:extLst>
              <a:ext uri="{FF2B5EF4-FFF2-40B4-BE49-F238E27FC236}">
                <a16:creationId xmlns:a16="http://schemas.microsoft.com/office/drawing/2014/main" xmlns="" id="{4B6C8990-AC86-FA1E-5102-169ED332BCA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14900" y="295179750"/>
            <a:ext cx="1752381" cy="765714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78" name="Obraz 694">
            <a:extLst>
              <a:ext uri="{FF2B5EF4-FFF2-40B4-BE49-F238E27FC236}">
                <a16:creationId xmlns:a16="http://schemas.microsoft.com/office/drawing/2014/main" xmlns="" id="{6034AD67-6DF3-FBB8-9945-AFA332FD56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33700" y="295065450"/>
            <a:ext cx="1809524" cy="765714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95250</xdr:colOff>
      <xdr:row>258</xdr:row>
      <xdr:rowOff>19050</xdr:rowOff>
    </xdr:from>
    <xdr:to>
      <xdr:col>1</xdr:col>
      <xdr:colOff>2647950</xdr:colOff>
      <xdr:row>260</xdr:row>
      <xdr:rowOff>704850</xdr:rowOff>
    </xdr:to>
    <xdr:pic>
      <xdr:nvPicPr>
        <xdr:cNvPr id="679" name="Obraz 701">
          <a:extLst>
            <a:ext uri="{FF2B5EF4-FFF2-40B4-BE49-F238E27FC236}">
              <a16:creationId xmlns:a16="http://schemas.microsoft.com/office/drawing/2014/main" xmlns="" id="{BB7D4CB5-3798-4324-90A1-722D66748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73859825"/>
          <a:ext cx="2552700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523875</xdr:colOff>
      <xdr:row>261</xdr:row>
      <xdr:rowOff>133350</xdr:rowOff>
    </xdr:from>
    <xdr:to>
      <xdr:col>1</xdr:col>
      <xdr:colOff>2219325</xdr:colOff>
      <xdr:row>261</xdr:row>
      <xdr:rowOff>685800</xdr:rowOff>
    </xdr:to>
    <xdr:pic>
      <xdr:nvPicPr>
        <xdr:cNvPr id="680" name="Obraz 702">
          <a:extLst>
            <a:ext uri="{FF2B5EF4-FFF2-40B4-BE49-F238E27FC236}">
              <a16:creationId xmlns:a16="http://schemas.microsoft.com/office/drawing/2014/main" xmlns="" id="{5235207E-C5D8-4A4A-A78B-BCC64583B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176260125"/>
          <a:ext cx="1695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270</xdr:row>
      <xdr:rowOff>0</xdr:rowOff>
    </xdr:from>
    <xdr:to>
      <xdr:col>2</xdr:col>
      <xdr:colOff>0</xdr:colOff>
      <xdr:row>273</xdr:row>
      <xdr:rowOff>0</xdr:rowOff>
    </xdr:to>
    <xdr:grpSp>
      <xdr:nvGrpSpPr>
        <xdr:cNvPr id="681" name="Grupa 705">
          <a:extLst>
            <a:ext uri="{FF2B5EF4-FFF2-40B4-BE49-F238E27FC236}">
              <a16:creationId xmlns:a16="http://schemas.microsoft.com/office/drawing/2014/main" xmlns="" id="{90822755-720C-4893-8412-093D961AFB01}"/>
            </a:ext>
          </a:extLst>
        </xdr:cNvPr>
        <xdr:cNvGrpSpPr>
          <a:grpSpLocks/>
        </xdr:cNvGrpSpPr>
      </xdr:nvGrpSpPr>
      <xdr:grpSpPr bwMode="auto">
        <a:xfrm>
          <a:off x="514350" y="179622450"/>
          <a:ext cx="2524125" cy="2286000"/>
          <a:chOff x="5905500" y="312762900"/>
          <a:chExt cx="7495386" cy="7771445"/>
        </a:xfrm>
      </xdr:grpSpPr>
      <xdr:pic>
        <xdr:nvPicPr>
          <xdr:cNvPr id="682" name="Obraz 703">
            <a:extLst>
              <a:ext uri="{FF2B5EF4-FFF2-40B4-BE49-F238E27FC236}">
                <a16:creationId xmlns:a16="http://schemas.microsoft.com/office/drawing/2014/main" xmlns="" id="{72C5D660-469D-1F9C-615E-F8909984BD1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312896250"/>
            <a:ext cx="6314286" cy="763809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83" name="Obraz 704">
            <a:extLst>
              <a:ext uri="{FF2B5EF4-FFF2-40B4-BE49-F238E27FC236}">
                <a16:creationId xmlns:a16="http://schemas.microsoft.com/office/drawing/2014/main" xmlns="" id="{2BF4E9C6-5B70-B89F-0861-9713942CABD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05500" y="312762900"/>
            <a:ext cx="1238095" cy="763809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276225</xdr:colOff>
      <xdr:row>352</xdr:row>
      <xdr:rowOff>171450</xdr:rowOff>
    </xdr:from>
    <xdr:to>
      <xdr:col>1</xdr:col>
      <xdr:colOff>2352675</xdr:colOff>
      <xdr:row>354</xdr:row>
      <xdr:rowOff>523875</xdr:rowOff>
    </xdr:to>
    <xdr:pic>
      <xdr:nvPicPr>
        <xdr:cNvPr id="684" name="Obraz 706">
          <a:extLst>
            <a:ext uri="{FF2B5EF4-FFF2-40B4-BE49-F238E27FC236}">
              <a16:creationId xmlns:a16="http://schemas.microsoft.com/office/drawing/2014/main" xmlns="" id="{F8AB1597-7A0C-434C-ACE8-E9FC6A833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54212725"/>
          <a:ext cx="20764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383</xdr:row>
      <xdr:rowOff>133350</xdr:rowOff>
    </xdr:from>
    <xdr:to>
      <xdr:col>1</xdr:col>
      <xdr:colOff>2238375</xdr:colOff>
      <xdr:row>383</xdr:row>
      <xdr:rowOff>1581150</xdr:rowOff>
    </xdr:to>
    <xdr:pic>
      <xdr:nvPicPr>
        <xdr:cNvPr id="685" name="Obraz 7">
          <a:extLst>
            <a:ext uri="{FF2B5EF4-FFF2-40B4-BE49-F238E27FC236}">
              <a16:creationId xmlns:a16="http://schemas.microsoft.com/office/drawing/2014/main" xmlns="" id="{E5792CCF-18AC-42D4-AB19-EA1D31DB6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83892625"/>
          <a:ext cx="20002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295275</xdr:colOff>
      <xdr:row>384</xdr:row>
      <xdr:rowOff>95250</xdr:rowOff>
    </xdr:from>
    <xdr:to>
      <xdr:col>1</xdr:col>
      <xdr:colOff>2181225</xdr:colOff>
      <xdr:row>384</xdr:row>
      <xdr:rowOff>1638300</xdr:rowOff>
    </xdr:to>
    <xdr:pic>
      <xdr:nvPicPr>
        <xdr:cNvPr id="686" name="Obraz 9">
          <a:extLst>
            <a:ext uri="{FF2B5EF4-FFF2-40B4-BE49-F238E27FC236}">
              <a16:creationId xmlns:a16="http://schemas.microsoft.com/office/drawing/2014/main" xmlns="" id="{BC87E161-C9CB-4CD9-9609-F0EB44517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85569025"/>
          <a:ext cx="18859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266700</xdr:colOff>
      <xdr:row>378</xdr:row>
      <xdr:rowOff>76200</xdr:rowOff>
    </xdr:from>
    <xdr:to>
      <xdr:col>1</xdr:col>
      <xdr:colOff>2209800</xdr:colOff>
      <xdr:row>378</xdr:row>
      <xdr:rowOff>1600200</xdr:rowOff>
    </xdr:to>
    <xdr:pic>
      <xdr:nvPicPr>
        <xdr:cNvPr id="687" name="Obraz 10">
          <a:extLst>
            <a:ext uri="{FF2B5EF4-FFF2-40B4-BE49-F238E27FC236}">
              <a16:creationId xmlns:a16="http://schemas.microsoft.com/office/drawing/2014/main" xmlns="" id="{764211F1-9A9B-4263-8220-78648DE00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275262975"/>
          <a:ext cx="19431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1397000</xdr:colOff>
      <xdr:row>11</xdr:row>
      <xdr:rowOff>190500</xdr:rowOff>
    </xdr:from>
    <xdr:to>
      <xdr:col>3</xdr:col>
      <xdr:colOff>2882900</xdr:colOff>
      <xdr:row>13</xdr:row>
      <xdr:rowOff>0</xdr:rowOff>
    </xdr:to>
    <xdr:sp macro="[0]!Create_List" textlink="">
      <xdr:nvSpPr>
        <xdr:cNvPr id="2" name="Obdélník 1">
          <a:extLst>
            <a:ext uri="{FF2B5EF4-FFF2-40B4-BE49-F238E27FC236}">
              <a16:creationId xmlns:a16="http://schemas.microsoft.com/office/drawing/2014/main" xmlns="" id="{3FEC3A7D-A59A-4320-B845-35ADCA22BE38}"/>
            </a:ext>
          </a:extLst>
        </xdr:cNvPr>
        <xdr:cNvSpPr/>
      </xdr:nvSpPr>
      <xdr:spPr>
        <a:xfrm>
          <a:off x="3130550" y="2524125"/>
          <a:ext cx="1485900" cy="247650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1100"/>
            <a:t>Vytvo</a:t>
          </a:r>
          <a:r>
            <a:rPr lang="cs-CZ" sz="1100"/>
            <a:t>ř</a:t>
          </a:r>
          <a:r>
            <a:rPr lang="en-US" sz="1100"/>
            <a:t>it</a:t>
          </a:r>
          <a:r>
            <a:rPr lang="en-US" sz="1100" baseline="0"/>
            <a:t> objedn</a:t>
          </a:r>
          <a:r>
            <a:rPr lang="cs-CZ" sz="1100" baseline="0"/>
            <a:t>ávku</a:t>
          </a:r>
          <a:endParaRPr lang="cs-CZ" sz="1100"/>
        </a:p>
      </xdr:txBody>
    </xdr:sp>
    <xdr:clientData/>
  </xdr:twoCellAnchor>
  <xdr:twoCellAnchor>
    <xdr:from>
      <xdr:col>6</xdr:col>
      <xdr:colOff>423333</xdr:colOff>
      <xdr:row>11</xdr:row>
      <xdr:rowOff>190500</xdr:rowOff>
    </xdr:from>
    <xdr:to>
      <xdr:col>9</xdr:col>
      <xdr:colOff>173566</xdr:colOff>
      <xdr:row>13</xdr:row>
      <xdr:rowOff>9525</xdr:rowOff>
    </xdr:to>
    <xdr:sp macro="[0]!Clear_List" textlink="">
      <xdr:nvSpPr>
        <xdr:cNvPr id="3" name="Obdélník 2">
          <a:extLst>
            <a:ext uri="{FF2B5EF4-FFF2-40B4-BE49-F238E27FC236}">
              <a16:creationId xmlns:a16="http://schemas.microsoft.com/office/drawing/2014/main" xmlns="" id="{80C3642D-A0D5-456A-9163-75148B28F74E}"/>
            </a:ext>
          </a:extLst>
        </xdr:cNvPr>
        <xdr:cNvSpPr/>
      </xdr:nvSpPr>
      <xdr:spPr>
        <a:xfrm>
          <a:off x="7614708" y="2524125"/>
          <a:ext cx="1521883" cy="257175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1100"/>
            <a:t>Vymazat</a:t>
          </a:r>
          <a:r>
            <a:rPr lang="en-US" sz="1100" baseline="0"/>
            <a:t> objedn</a:t>
          </a:r>
          <a:r>
            <a:rPr lang="cs-CZ" sz="1100" baseline="0"/>
            <a:t>á</a:t>
          </a:r>
          <a:r>
            <a:rPr lang="en-US" sz="1100" baseline="0"/>
            <a:t>vku</a:t>
          </a:r>
          <a:endParaRPr lang="cs-CZ" sz="1100"/>
        </a:p>
      </xdr:txBody>
    </xdr:sp>
    <xdr:clientData/>
  </xdr:twoCellAnchor>
</xdr:wsDr>
</file>

<file path=xl/tables/table1.xml><?xml version="1.0" encoding="utf-8"?>
<table xmlns="http://schemas.openxmlformats.org/spreadsheetml/2006/main" id="3" name="Tabulka324" displayName="Tabulka324" ref="C7:O686" headerRowCount="0" totalsRowShown="0" headerRowDxfId="29" dataDxfId="27" headerRowBorderDxfId="28" tableBorderDxfId="26">
  <tableColumns count="13">
    <tableColumn id="1" name="Sloupec1" headerRowDxfId="25" dataDxfId="24"/>
    <tableColumn id="2" name="Sloupec2" headerRowDxfId="23" dataDxfId="22"/>
    <tableColumn id="3" name="Sloupec3" headerRowDxfId="21" dataDxfId="20"/>
    <tableColumn id="4" name="Sloupec4" headerRowDxfId="19" dataDxfId="18"/>
    <tableColumn id="6" name="Sloupec6" headerRowDxfId="17" dataDxfId="16"/>
    <tableColumn id="7" name="Sloupec7" headerRowDxfId="15" dataDxfId="14"/>
    <tableColumn id="8" name="Sloupec8" headerRowDxfId="13" dataDxfId="12"/>
    <tableColumn id="16" name="Sloupec15" headerRowDxfId="11" dataDxfId="10"/>
    <tableColumn id="9" name="Sloupec9" headerRowDxfId="9" dataDxfId="8"/>
    <tableColumn id="10" name="Sloupec10" headerRowDxfId="7" dataDxfId="6"/>
    <tableColumn id="13" name="Sloupec13" headerRowDxfId="5" dataDxfId="4"/>
    <tableColumn id="11" name="Sloupec5" headerRowDxfId="3" dataDxfId="2"/>
    <tableColumn id="14" name="Sloupec14" headerRowDxfId="1" dataDxfId="0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L36"/>
  <sheetViews>
    <sheetView zoomScaleNormal="100" workbookViewId="0">
      <selection activeCell="F12" sqref="F12"/>
    </sheetView>
  </sheetViews>
  <sheetFormatPr defaultColWidth="8.85546875" defaultRowHeight="15" x14ac:dyDescent="0.25"/>
  <cols>
    <col min="3" max="3" width="8.28515625" customWidth="1"/>
    <col min="4" max="4" width="63.140625" customWidth="1"/>
    <col min="5" max="5" width="9.85546875" customWidth="1"/>
    <col min="6" max="12" width="8.85546875" customWidth="1"/>
  </cols>
  <sheetData>
    <row r="1" spans="1:12" ht="24.75" customHeight="1" x14ac:dyDescent="0.25">
      <c r="A1" s="85" t="s">
        <v>1436</v>
      </c>
      <c r="B1" s="15"/>
      <c r="C1" s="16"/>
      <c r="D1" s="86"/>
      <c r="E1" s="87"/>
      <c r="F1" s="86"/>
      <c r="G1" s="88"/>
      <c r="H1" s="89"/>
      <c r="I1" s="17"/>
      <c r="J1" s="15"/>
      <c r="K1" s="17"/>
      <c r="L1" s="17"/>
    </row>
    <row r="2" spans="1:12" s="62" customFormat="1" ht="12" x14ac:dyDescent="0.2">
      <c r="A2" s="54"/>
      <c r="B2" s="55"/>
      <c r="C2" s="56"/>
      <c r="D2" s="57"/>
      <c r="E2" s="58"/>
      <c r="F2" s="57"/>
      <c r="G2" s="59"/>
      <c r="H2" s="60"/>
      <c r="I2" s="61"/>
      <c r="J2" s="61"/>
      <c r="K2" s="60"/>
      <c r="L2" s="61"/>
    </row>
    <row r="3" spans="1:12" ht="23.25" x14ac:dyDescent="0.35">
      <c r="A3" s="30"/>
      <c r="B3" s="136" t="s">
        <v>17</v>
      </c>
      <c r="C3" s="63"/>
      <c r="D3" s="63"/>
      <c r="E3" s="181" t="s">
        <v>18</v>
      </c>
      <c r="F3" s="182"/>
      <c r="G3" s="182"/>
    </row>
    <row r="4" spans="1:12" ht="18.75" x14ac:dyDescent="0.3">
      <c r="A4" s="30"/>
      <c r="B4" s="64" t="s">
        <v>19</v>
      </c>
      <c r="C4" s="65"/>
      <c r="D4" s="65"/>
      <c r="E4" s="66" t="s">
        <v>20</v>
      </c>
      <c r="F4" s="183" t="s">
        <v>37</v>
      </c>
      <c r="G4" s="184"/>
      <c r="H4" s="180"/>
      <c r="I4" s="180"/>
      <c r="J4" s="180"/>
      <c r="K4" s="180"/>
      <c r="L4" s="67"/>
    </row>
    <row r="5" spans="1:12" x14ac:dyDescent="0.25">
      <c r="A5" s="30"/>
      <c r="B5" s="68" t="s">
        <v>21</v>
      </c>
      <c r="C5" s="69"/>
      <c r="D5" s="69"/>
      <c r="E5" s="70" t="s">
        <v>22</v>
      </c>
      <c r="F5" s="178" t="s">
        <v>37</v>
      </c>
      <c r="G5" s="179"/>
      <c r="H5" s="180"/>
      <c r="I5" s="180"/>
      <c r="J5" s="180"/>
      <c r="K5" s="180"/>
    </row>
    <row r="6" spans="1:12" x14ac:dyDescent="0.25">
      <c r="A6" s="30"/>
      <c r="B6" s="68" t="s">
        <v>23</v>
      </c>
      <c r="C6" s="69"/>
      <c r="D6" s="69"/>
      <c r="E6" s="70" t="s">
        <v>24</v>
      </c>
      <c r="F6" s="178" t="s">
        <v>37</v>
      </c>
      <c r="G6" s="179"/>
      <c r="H6" s="180"/>
      <c r="I6" s="180"/>
      <c r="J6" s="180"/>
      <c r="K6" s="180"/>
    </row>
    <row r="7" spans="1:12" x14ac:dyDescent="0.25">
      <c r="A7" s="30"/>
      <c r="B7" s="68" t="s">
        <v>25</v>
      </c>
      <c r="C7" s="69"/>
      <c r="D7" s="69"/>
      <c r="E7" s="70" t="s">
        <v>26</v>
      </c>
      <c r="F7" s="178" t="s">
        <v>37</v>
      </c>
      <c r="G7" s="179"/>
      <c r="H7" s="180"/>
      <c r="I7" s="180"/>
      <c r="J7" s="180"/>
      <c r="K7" s="180"/>
    </row>
    <row r="8" spans="1:12" x14ac:dyDescent="0.25">
      <c r="A8" s="30"/>
      <c r="B8" s="68" t="s">
        <v>27</v>
      </c>
      <c r="C8" s="69"/>
      <c r="D8" s="69"/>
      <c r="E8" s="70" t="s">
        <v>28</v>
      </c>
      <c r="F8" s="178" t="s">
        <v>37</v>
      </c>
      <c r="G8" s="179"/>
      <c r="H8" s="180"/>
      <c r="I8" s="180"/>
      <c r="J8" s="180"/>
      <c r="K8" s="180"/>
    </row>
    <row r="9" spans="1:12" x14ac:dyDescent="0.25">
      <c r="A9" s="30"/>
      <c r="B9" s="71" t="s">
        <v>29</v>
      </c>
      <c r="C9" s="69"/>
      <c r="D9" s="69"/>
      <c r="E9" s="70" t="s">
        <v>30</v>
      </c>
      <c r="F9" s="178" t="s">
        <v>37</v>
      </c>
      <c r="G9" s="179"/>
      <c r="H9" s="180"/>
      <c r="I9" s="180"/>
      <c r="J9" s="180"/>
      <c r="K9" s="180"/>
    </row>
    <row r="10" spans="1:12" x14ac:dyDescent="0.25">
      <c r="A10" s="30"/>
      <c r="B10" s="71" t="s">
        <v>31</v>
      </c>
      <c r="C10" s="69"/>
      <c r="D10" s="69"/>
      <c r="E10" s="70" t="s">
        <v>32</v>
      </c>
      <c r="F10" s="178" t="s">
        <v>37</v>
      </c>
      <c r="G10" s="179"/>
      <c r="H10" s="180"/>
      <c r="I10" s="180"/>
      <c r="J10" s="180"/>
      <c r="K10" s="180"/>
    </row>
    <row r="11" spans="1:12" ht="18.75" x14ac:dyDescent="0.3">
      <c r="A11" s="30"/>
      <c r="B11" s="64" t="s">
        <v>33</v>
      </c>
      <c r="C11" s="65"/>
      <c r="D11" s="65"/>
      <c r="E11" s="90" t="s">
        <v>1</v>
      </c>
      <c r="F11" s="191">
        <v>0</v>
      </c>
      <c r="G11" s="192"/>
      <c r="H11" s="185" t="s">
        <v>12</v>
      </c>
      <c r="I11" s="186"/>
      <c r="J11" s="187">
        <v>0</v>
      </c>
      <c r="K11" s="188"/>
      <c r="L11" s="67"/>
    </row>
    <row r="12" spans="1:12" s="80" customFormat="1" ht="15.75" x14ac:dyDescent="0.25">
      <c r="A12" s="11"/>
      <c r="B12" s="72"/>
      <c r="C12" s="73"/>
      <c r="D12" s="74"/>
      <c r="E12" s="75"/>
      <c r="F12" s="74"/>
      <c r="G12" s="76"/>
      <c r="H12" s="77"/>
      <c r="I12" s="78"/>
      <c r="J12" s="79"/>
      <c r="K12" s="77"/>
      <c r="L12" s="78"/>
    </row>
    <row r="13" spans="1:12" ht="18.75" x14ac:dyDescent="0.25">
      <c r="A13" s="91"/>
      <c r="B13" s="92"/>
      <c r="C13" s="93"/>
      <c r="D13" s="94"/>
      <c r="E13" s="95"/>
      <c r="F13" s="94"/>
      <c r="G13" s="96"/>
      <c r="H13" s="97"/>
      <c r="I13" s="98"/>
      <c r="J13" s="91"/>
      <c r="K13" s="99"/>
      <c r="L13" s="99"/>
    </row>
    <row r="14" spans="1:12" ht="15.75" x14ac:dyDescent="0.25">
      <c r="A14" s="107"/>
      <c r="B14" s="108"/>
      <c r="C14" s="109"/>
      <c r="D14" s="110"/>
      <c r="E14" s="111"/>
      <c r="F14" s="110"/>
      <c r="G14" s="108"/>
      <c r="H14" s="112"/>
      <c r="I14" s="113"/>
      <c r="J14" s="108"/>
      <c r="K14" s="114"/>
      <c r="L14" s="114"/>
    </row>
    <row r="15" spans="1:12" x14ac:dyDescent="0.25">
      <c r="A15" s="115"/>
      <c r="B15" s="193"/>
      <c r="C15" s="190"/>
      <c r="D15" s="189"/>
      <c r="E15" s="190"/>
      <c r="F15" s="190"/>
      <c r="G15" s="194"/>
      <c r="H15" s="190"/>
      <c r="I15" s="115"/>
      <c r="J15" s="195"/>
      <c r="K15" s="190"/>
      <c r="L15" s="115"/>
    </row>
    <row r="16" spans="1:12" ht="14.45" customHeight="1" x14ac:dyDescent="0.25">
      <c r="A16" s="119"/>
      <c r="B16" s="201"/>
      <c r="C16" s="197"/>
      <c r="D16" s="196"/>
      <c r="E16" s="197"/>
      <c r="F16" s="197"/>
      <c r="G16" s="202"/>
      <c r="H16" s="197"/>
      <c r="I16" s="120"/>
      <c r="J16" s="203"/>
      <c r="K16" s="197"/>
      <c r="L16" s="121"/>
    </row>
    <row r="17" spans="2:11" s="67" customFormat="1" ht="19.899999999999999" customHeight="1" x14ac:dyDescent="0.3">
      <c r="B17" s="64"/>
      <c r="C17" s="65"/>
      <c r="D17" s="65"/>
      <c r="E17" s="100"/>
      <c r="F17" s="198"/>
      <c r="G17" s="199"/>
      <c r="H17" s="200"/>
      <c r="I17" s="200"/>
      <c r="J17" s="200"/>
      <c r="K17" s="200"/>
    </row>
    <row r="18" spans="2:11" ht="19.899999999999999" customHeight="1" x14ac:dyDescent="0.25"/>
    <row r="19" spans="2:11" ht="19.899999999999999" customHeight="1" x14ac:dyDescent="0.35">
      <c r="B19" s="101"/>
      <c r="C19" s="102"/>
    </row>
    <row r="20" spans="2:11" ht="19.899999999999999" customHeight="1" x14ac:dyDescent="0.35">
      <c r="B20" s="101"/>
      <c r="C20" s="103"/>
      <c r="D20" s="104"/>
    </row>
    <row r="21" spans="2:11" ht="19.899999999999999" customHeight="1" x14ac:dyDescent="0.35">
      <c r="B21" s="101"/>
      <c r="C21" s="103"/>
      <c r="D21" s="105"/>
    </row>
    <row r="22" spans="2:11" ht="19.899999999999999" customHeight="1" x14ac:dyDescent="0.35">
      <c r="B22" s="101"/>
      <c r="C22" s="103"/>
      <c r="D22" s="105"/>
    </row>
    <row r="23" spans="2:11" ht="19.899999999999999" customHeight="1" x14ac:dyDescent="0.35">
      <c r="B23" s="101"/>
      <c r="C23" s="103"/>
      <c r="D23" s="105"/>
    </row>
    <row r="24" spans="2:11" ht="19.899999999999999" customHeight="1" x14ac:dyDescent="0.35">
      <c r="B24" s="101"/>
      <c r="C24" s="103"/>
      <c r="D24" s="105"/>
    </row>
    <row r="25" spans="2:11" ht="19.899999999999999" customHeight="1" x14ac:dyDescent="0.35">
      <c r="B25" s="101"/>
      <c r="C25" s="103"/>
      <c r="D25" s="105"/>
    </row>
    <row r="26" spans="2:11" ht="19.899999999999999" customHeight="1" x14ac:dyDescent="0.35">
      <c r="B26" s="101"/>
      <c r="C26" s="103"/>
      <c r="D26" s="106"/>
    </row>
    <row r="27" spans="2:11" ht="19.899999999999999" customHeight="1" x14ac:dyDescent="0.35">
      <c r="B27" s="101"/>
      <c r="C27" s="103"/>
      <c r="D27" s="106"/>
    </row>
    <row r="28" spans="2:11" ht="19.899999999999999" customHeight="1" x14ac:dyDescent="0.35">
      <c r="B28" s="101"/>
      <c r="C28" s="103"/>
      <c r="D28" s="105"/>
    </row>
    <row r="29" spans="2:11" ht="21" x14ac:dyDescent="0.35">
      <c r="B29" s="101"/>
      <c r="C29" s="103"/>
    </row>
    <row r="30" spans="2:11" ht="21" x14ac:dyDescent="0.35">
      <c r="B30" s="101"/>
      <c r="C30" s="103"/>
    </row>
    <row r="31" spans="2:11" ht="21" x14ac:dyDescent="0.35">
      <c r="B31" s="101"/>
      <c r="C31" s="103"/>
    </row>
    <row r="32" spans="2:11" ht="21" x14ac:dyDescent="0.35">
      <c r="B32" s="101"/>
      <c r="C32" s="103"/>
    </row>
    <row r="33" spans="2:3" ht="21" x14ac:dyDescent="0.35">
      <c r="B33" s="101"/>
      <c r="C33" s="103"/>
    </row>
    <row r="34" spans="2:3" ht="21" x14ac:dyDescent="0.35">
      <c r="B34" s="101"/>
      <c r="C34" s="103"/>
    </row>
    <row r="35" spans="2:3" ht="21" x14ac:dyDescent="0.35">
      <c r="B35" s="101"/>
      <c r="C35" s="103"/>
    </row>
    <row r="36" spans="2:3" ht="21" x14ac:dyDescent="0.35">
      <c r="B36" s="101"/>
      <c r="C36" s="103"/>
    </row>
  </sheetData>
  <mergeCells count="20">
    <mergeCell ref="B15:C15"/>
    <mergeCell ref="G15:H15"/>
    <mergeCell ref="J15:K15"/>
    <mergeCell ref="D16:F16"/>
    <mergeCell ref="F17:K17"/>
    <mergeCell ref="B16:C16"/>
    <mergeCell ref="G16:H16"/>
    <mergeCell ref="J16:K16"/>
    <mergeCell ref="F9:K9"/>
    <mergeCell ref="F10:K10"/>
    <mergeCell ref="H11:I11"/>
    <mergeCell ref="J11:K11"/>
    <mergeCell ref="D15:F15"/>
    <mergeCell ref="F11:G11"/>
    <mergeCell ref="F8:K8"/>
    <mergeCell ref="E3:G3"/>
    <mergeCell ref="F4:K4"/>
    <mergeCell ref="F5:K5"/>
    <mergeCell ref="F6:K6"/>
    <mergeCell ref="F7:K7"/>
  </mergeCells>
  <pageMargins left="0.7" right="0.7" top="0.78740157499999996" bottom="0.78740157499999996" header="0.3" footer="0.3"/>
  <pageSetup paperSize="9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1061"/>
  <sheetViews>
    <sheetView tabSelected="1" zoomScaleNormal="100" workbookViewId="0">
      <selection activeCell="B2" sqref="B2"/>
    </sheetView>
  </sheetViews>
  <sheetFormatPr defaultColWidth="8.85546875" defaultRowHeight="18.75" x14ac:dyDescent="0.25"/>
  <cols>
    <col min="1" max="1" width="4.85546875" style="147" customWidth="1"/>
    <col min="2" max="2" width="40.7109375" style="152" customWidth="1"/>
    <col min="3" max="3" width="19" customWidth="1"/>
    <col min="4" max="4" width="37" style="177" customWidth="1"/>
    <col min="5" max="5" width="27.28515625" customWidth="1"/>
    <col min="6" max="6" width="7.140625" customWidth="1"/>
    <col min="7" max="7" width="6.5703125" customWidth="1"/>
    <col min="8" max="8" width="10.28515625" customWidth="1"/>
    <col min="9" max="9" width="12" customWidth="1"/>
    <col min="10" max="10" width="9.7109375" customWidth="1"/>
    <col min="11" max="11" width="11.42578125" bestFit="1" customWidth="1"/>
    <col min="12" max="12" width="14.85546875" customWidth="1"/>
    <col min="13" max="13" width="10" customWidth="1"/>
    <col min="14" max="14" width="11.140625" customWidth="1"/>
    <col min="15" max="15" width="16" customWidth="1"/>
    <col min="16" max="237" width="8.85546875" style="147"/>
    <col min="238" max="238" width="7.5703125" style="147" customWidth="1"/>
    <col min="239" max="239" width="40.7109375" style="147" customWidth="1"/>
    <col min="240" max="240" width="29.7109375" style="147" customWidth="1"/>
    <col min="241" max="241" width="20.5703125" style="147" customWidth="1"/>
    <col min="242" max="242" width="14.7109375" style="147" customWidth="1"/>
    <col min="243" max="243" width="13.85546875" style="147" customWidth="1"/>
    <col min="244" max="244" width="14.7109375" style="147" customWidth="1"/>
    <col min="245" max="245" width="10.42578125" style="147" customWidth="1"/>
    <col min="246" max="246" width="13.5703125" style="147" customWidth="1"/>
    <col min="247" max="247" width="15.28515625" style="147" customWidth="1"/>
    <col min="248" max="248" width="83.140625" style="147" customWidth="1"/>
    <col min="249" max="249" width="0" style="147" hidden="1" customWidth="1"/>
    <col min="250" max="250" width="18.7109375" style="147" customWidth="1"/>
    <col min="251" max="251" width="19.140625" style="147" customWidth="1"/>
    <col min="252" max="252" width="18.5703125" style="147" customWidth="1"/>
    <col min="253" max="254" width="25.7109375" style="147" customWidth="1"/>
    <col min="255" max="255" width="40.7109375" style="147" customWidth="1"/>
    <col min="256" max="256" width="0" style="147" hidden="1" customWidth="1"/>
    <col min="257" max="493" width="8.85546875" style="147"/>
    <col min="494" max="494" width="7.5703125" style="147" customWidth="1"/>
    <col min="495" max="495" width="40.7109375" style="147" customWidth="1"/>
    <col min="496" max="496" width="29.7109375" style="147" customWidth="1"/>
    <col min="497" max="497" width="20.5703125" style="147" customWidth="1"/>
    <col min="498" max="498" width="14.7109375" style="147" customWidth="1"/>
    <col min="499" max="499" width="13.85546875" style="147" customWidth="1"/>
    <col min="500" max="500" width="14.7109375" style="147" customWidth="1"/>
    <col min="501" max="501" width="10.42578125" style="147" customWidth="1"/>
    <col min="502" max="502" width="13.5703125" style="147" customWidth="1"/>
    <col min="503" max="503" width="15.28515625" style="147" customWidth="1"/>
    <col min="504" max="504" width="83.140625" style="147" customWidth="1"/>
    <col min="505" max="505" width="0" style="147" hidden="1" customWidth="1"/>
    <col min="506" max="506" width="18.7109375" style="147" customWidth="1"/>
    <col min="507" max="507" width="19.140625" style="147" customWidth="1"/>
    <col min="508" max="508" width="18.5703125" style="147" customWidth="1"/>
    <col min="509" max="510" width="25.7109375" style="147" customWidth="1"/>
    <col min="511" max="511" width="40.7109375" style="147" customWidth="1"/>
    <col min="512" max="512" width="0" style="147" hidden="1" customWidth="1"/>
    <col min="513" max="749" width="8.85546875" style="147"/>
    <col min="750" max="750" width="7.5703125" style="147" customWidth="1"/>
    <col min="751" max="751" width="40.7109375" style="147" customWidth="1"/>
    <col min="752" max="752" width="29.7109375" style="147" customWidth="1"/>
    <col min="753" max="753" width="20.5703125" style="147" customWidth="1"/>
    <col min="754" max="754" width="14.7109375" style="147" customWidth="1"/>
    <col min="755" max="755" width="13.85546875" style="147" customWidth="1"/>
    <col min="756" max="756" width="14.7109375" style="147" customWidth="1"/>
    <col min="757" max="757" width="10.42578125" style="147" customWidth="1"/>
    <col min="758" max="758" width="13.5703125" style="147" customWidth="1"/>
    <col min="759" max="759" width="15.28515625" style="147" customWidth="1"/>
    <col min="760" max="760" width="83.140625" style="147" customWidth="1"/>
    <col min="761" max="761" width="0" style="147" hidden="1" customWidth="1"/>
    <col min="762" max="762" width="18.7109375" style="147" customWidth="1"/>
    <col min="763" max="763" width="19.140625" style="147" customWidth="1"/>
    <col min="764" max="764" width="18.5703125" style="147" customWidth="1"/>
    <col min="765" max="766" width="25.7109375" style="147" customWidth="1"/>
    <col min="767" max="767" width="40.7109375" style="147" customWidth="1"/>
    <col min="768" max="768" width="0" style="147" hidden="1" customWidth="1"/>
    <col min="769" max="1005" width="8.85546875" style="147"/>
    <col min="1006" max="1006" width="7.5703125" style="147" customWidth="1"/>
    <col min="1007" max="1007" width="40.7109375" style="147" customWidth="1"/>
    <col min="1008" max="1008" width="29.7109375" style="147" customWidth="1"/>
    <col min="1009" max="1009" width="20.5703125" style="147" customWidth="1"/>
    <col min="1010" max="1010" width="14.7109375" style="147" customWidth="1"/>
    <col min="1011" max="1011" width="13.85546875" style="147" customWidth="1"/>
    <col min="1012" max="1012" width="14.7109375" style="147" customWidth="1"/>
    <col min="1013" max="1013" width="10.42578125" style="147" customWidth="1"/>
    <col min="1014" max="1014" width="13.5703125" style="147" customWidth="1"/>
    <col min="1015" max="1015" width="15.28515625" style="147" customWidth="1"/>
    <col min="1016" max="1016" width="83.140625" style="147" customWidth="1"/>
    <col min="1017" max="1017" width="0" style="147" hidden="1" customWidth="1"/>
    <col min="1018" max="1018" width="18.7109375" style="147" customWidth="1"/>
    <col min="1019" max="1019" width="19.140625" style="147" customWidth="1"/>
    <col min="1020" max="1020" width="18.5703125" style="147" customWidth="1"/>
    <col min="1021" max="1022" width="25.7109375" style="147" customWidth="1"/>
    <col min="1023" max="1023" width="40.7109375" style="147" customWidth="1"/>
    <col min="1024" max="1024" width="0" style="147" hidden="1" customWidth="1"/>
    <col min="1025" max="1261" width="8.85546875" style="147"/>
    <col min="1262" max="1262" width="7.5703125" style="147" customWidth="1"/>
    <col min="1263" max="1263" width="40.7109375" style="147" customWidth="1"/>
    <col min="1264" max="1264" width="29.7109375" style="147" customWidth="1"/>
    <col min="1265" max="1265" width="20.5703125" style="147" customWidth="1"/>
    <col min="1266" max="1266" width="14.7109375" style="147" customWidth="1"/>
    <col min="1267" max="1267" width="13.85546875" style="147" customWidth="1"/>
    <col min="1268" max="1268" width="14.7109375" style="147" customWidth="1"/>
    <col min="1269" max="1269" width="10.42578125" style="147" customWidth="1"/>
    <col min="1270" max="1270" width="13.5703125" style="147" customWidth="1"/>
    <col min="1271" max="1271" width="15.28515625" style="147" customWidth="1"/>
    <col min="1272" max="1272" width="83.140625" style="147" customWidth="1"/>
    <col min="1273" max="1273" width="0" style="147" hidden="1" customWidth="1"/>
    <col min="1274" max="1274" width="18.7109375" style="147" customWidth="1"/>
    <col min="1275" max="1275" width="19.140625" style="147" customWidth="1"/>
    <col min="1276" max="1276" width="18.5703125" style="147" customWidth="1"/>
    <col min="1277" max="1278" width="25.7109375" style="147" customWidth="1"/>
    <col min="1279" max="1279" width="40.7109375" style="147" customWidth="1"/>
    <col min="1280" max="1280" width="0" style="147" hidden="1" customWidth="1"/>
    <col min="1281" max="1517" width="8.85546875" style="147"/>
    <col min="1518" max="1518" width="7.5703125" style="147" customWidth="1"/>
    <col min="1519" max="1519" width="40.7109375" style="147" customWidth="1"/>
    <col min="1520" max="1520" width="29.7109375" style="147" customWidth="1"/>
    <col min="1521" max="1521" width="20.5703125" style="147" customWidth="1"/>
    <col min="1522" max="1522" width="14.7109375" style="147" customWidth="1"/>
    <col min="1523" max="1523" width="13.85546875" style="147" customWidth="1"/>
    <col min="1524" max="1524" width="14.7109375" style="147" customWidth="1"/>
    <col min="1525" max="1525" width="10.42578125" style="147" customWidth="1"/>
    <col min="1526" max="1526" width="13.5703125" style="147" customWidth="1"/>
    <col min="1527" max="1527" width="15.28515625" style="147" customWidth="1"/>
    <col min="1528" max="1528" width="83.140625" style="147" customWidth="1"/>
    <col min="1529" max="1529" width="0" style="147" hidden="1" customWidth="1"/>
    <col min="1530" max="1530" width="18.7109375" style="147" customWidth="1"/>
    <col min="1531" max="1531" width="19.140625" style="147" customWidth="1"/>
    <col min="1532" max="1532" width="18.5703125" style="147" customWidth="1"/>
    <col min="1533" max="1534" width="25.7109375" style="147" customWidth="1"/>
    <col min="1535" max="1535" width="40.7109375" style="147" customWidth="1"/>
    <col min="1536" max="1536" width="0" style="147" hidden="1" customWidth="1"/>
    <col min="1537" max="1773" width="8.85546875" style="147"/>
    <col min="1774" max="1774" width="7.5703125" style="147" customWidth="1"/>
    <col min="1775" max="1775" width="40.7109375" style="147" customWidth="1"/>
    <col min="1776" max="1776" width="29.7109375" style="147" customWidth="1"/>
    <col min="1777" max="1777" width="20.5703125" style="147" customWidth="1"/>
    <col min="1778" max="1778" width="14.7109375" style="147" customWidth="1"/>
    <col min="1779" max="1779" width="13.85546875" style="147" customWidth="1"/>
    <col min="1780" max="1780" width="14.7109375" style="147" customWidth="1"/>
    <col min="1781" max="1781" width="10.42578125" style="147" customWidth="1"/>
    <col min="1782" max="1782" width="13.5703125" style="147" customWidth="1"/>
    <col min="1783" max="1783" width="15.28515625" style="147" customWidth="1"/>
    <col min="1784" max="1784" width="83.140625" style="147" customWidth="1"/>
    <col min="1785" max="1785" width="0" style="147" hidden="1" customWidth="1"/>
    <col min="1786" max="1786" width="18.7109375" style="147" customWidth="1"/>
    <col min="1787" max="1787" width="19.140625" style="147" customWidth="1"/>
    <col min="1788" max="1788" width="18.5703125" style="147" customWidth="1"/>
    <col min="1789" max="1790" width="25.7109375" style="147" customWidth="1"/>
    <col min="1791" max="1791" width="40.7109375" style="147" customWidth="1"/>
    <col min="1792" max="1792" width="0" style="147" hidden="1" customWidth="1"/>
    <col min="1793" max="2029" width="8.85546875" style="147"/>
    <col min="2030" max="2030" width="7.5703125" style="147" customWidth="1"/>
    <col min="2031" max="2031" width="40.7109375" style="147" customWidth="1"/>
    <col min="2032" max="2032" width="29.7109375" style="147" customWidth="1"/>
    <col min="2033" max="2033" width="20.5703125" style="147" customWidth="1"/>
    <col min="2034" max="2034" width="14.7109375" style="147" customWidth="1"/>
    <col min="2035" max="2035" width="13.85546875" style="147" customWidth="1"/>
    <col min="2036" max="2036" width="14.7109375" style="147" customWidth="1"/>
    <col min="2037" max="2037" width="10.42578125" style="147" customWidth="1"/>
    <col min="2038" max="2038" width="13.5703125" style="147" customWidth="1"/>
    <col min="2039" max="2039" width="15.28515625" style="147" customWidth="1"/>
    <col min="2040" max="2040" width="83.140625" style="147" customWidth="1"/>
    <col min="2041" max="2041" width="0" style="147" hidden="1" customWidth="1"/>
    <col min="2042" max="2042" width="18.7109375" style="147" customWidth="1"/>
    <col min="2043" max="2043" width="19.140625" style="147" customWidth="1"/>
    <col min="2044" max="2044" width="18.5703125" style="147" customWidth="1"/>
    <col min="2045" max="2046" width="25.7109375" style="147" customWidth="1"/>
    <col min="2047" max="2047" width="40.7109375" style="147" customWidth="1"/>
    <col min="2048" max="2048" width="0" style="147" hidden="1" customWidth="1"/>
    <col min="2049" max="2285" width="8.85546875" style="147"/>
    <col min="2286" max="2286" width="7.5703125" style="147" customWidth="1"/>
    <col min="2287" max="2287" width="40.7109375" style="147" customWidth="1"/>
    <col min="2288" max="2288" width="29.7109375" style="147" customWidth="1"/>
    <col min="2289" max="2289" width="20.5703125" style="147" customWidth="1"/>
    <col min="2290" max="2290" width="14.7109375" style="147" customWidth="1"/>
    <col min="2291" max="2291" width="13.85546875" style="147" customWidth="1"/>
    <col min="2292" max="2292" width="14.7109375" style="147" customWidth="1"/>
    <col min="2293" max="2293" width="10.42578125" style="147" customWidth="1"/>
    <col min="2294" max="2294" width="13.5703125" style="147" customWidth="1"/>
    <col min="2295" max="2295" width="15.28515625" style="147" customWidth="1"/>
    <col min="2296" max="2296" width="83.140625" style="147" customWidth="1"/>
    <col min="2297" max="2297" width="0" style="147" hidden="1" customWidth="1"/>
    <col min="2298" max="2298" width="18.7109375" style="147" customWidth="1"/>
    <col min="2299" max="2299" width="19.140625" style="147" customWidth="1"/>
    <col min="2300" max="2300" width="18.5703125" style="147" customWidth="1"/>
    <col min="2301" max="2302" width="25.7109375" style="147" customWidth="1"/>
    <col min="2303" max="2303" width="40.7109375" style="147" customWidth="1"/>
    <col min="2304" max="2304" width="0" style="147" hidden="1" customWidth="1"/>
    <col min="2305" max="2541" width="8.85546875" style="147"/>
    <col min="2542" max="2542" width="7.5703125" style="147" customWidth="1"/>
    <col min="2543" max="2543" width="40.7109375" style="147" customWidth="1"/>
    <col min="2544" max="2544" width="29.7109375" style="147" customWidth="1"/>
    <col min="2545" max="2545" width="20.5703125" style="147" customWidth="1"/>
    <col min="2546" max="2546" width="14.7109375" style="147" customWidth="1"/>
    <col min="2547" max="2547" width="13.85546875" style="147" customWidth="1"/>
    <col min="2548" max="2548" width="14.7109375" style="147" customWidth="1"/>
    <col min="2549" max="2549" width="10.42578125" style="147" customWidth="1"/>
    <col min="2550" max="2550" width="13.5703125" style="147" customWidth="1"/>
    <col min="2551" max="2551" width="15.28515625" style="147" customWidth="1"/>
    <col min="2552" max="2552" width="83.140625" style="147" customWidth="1"/>
    <col min="2553" max="2553" width="0" style="147" hidden="1" customWidth="1"/>
    <col min="2554" max="2554" width="18.7109375" style="147" customWidth="1"/>
    <col min="2555" max="2555" width="19.140625" style="147" customWidth="1"/>
    <col min="2556" max="2556" width="18.5703125" style="147" customWidth="1"/>
    <col min="2557" max="2558" width="25.7109375" style="147" customWidth="1"/>
    <col min="2559" max="2559" width="40.7109375" style="147" customWidth="1"/>
    <col min="2560" max="2560" width="0" style="147" hidden="1" customWidth="1"/>
    <col min="2561" max="2797" width="8.85546875" style="147"/>
    <col min="2798" max="2798" width="7.5703125" style="147" customWidth="1"/>
    <col min="2799" max="2799" width="40.7109375" style="147" customWidth="1"/>
    <col min="2800" max="2800" width="29.7109375" style="147" customWidth="1"/>
    <col min="2801" max="2801" width="20.5703125" style="147" customWidth="1"/>
    <col min="2802" max="2802" width="14.7109375" style="147" customWidth="1"/>
    <col min="2803" max="2803" width="13.85546875" style="147" customWidth="1"/>
    <col min="2804" max="2804" width="14.7109375" style="147" customWidth="1"/>
    <col min="2805" max="2805" width="10.42578125" style="147" customWidth="1"/>
    <col min="2806" max="2806" width="13.5703125" style="147" customWidth="1"/>
    <col min="2807" max="2807" width="15.28515625" style="147" customWidth="1"/>
    <col min="2808" max="2808" width="83.140625" style="147" customWidth="1"/>
    <col min="2809" max="2809" width="0" style="147" hidden="1" customWidth="1"/>
    <col min="2810" max="2810" width="18.7109375" style="147" customWidth="1"/>
    <col min="2811" max="2811" width="19.140625" style="147" customWidth="1"/>
    <col min="2812" max="2812" width="18.5703125" style="147" customWidth="1"/>
    <col min="2813" max="2814" width="25.7109375" style="147" customWidth="1"/>
    <col min="2815" max="2815" width="40.7109375" style="147" customWidth="1"/>
    <col min="2816" max="2816" width="0" style="147" hidden="1" customWidth="1"/>
    <col min="2817" max="3053" width="8.85546875" style="147"/>
    <col min="3054" max="3054" width="7.5703125" style="147" customWidth="1"/>
    <col min="3055" max="3055" width="40.7109375" style="147" customWidth="1"/>
    <col min="3056" max="3056" width="29.7109375" style="147" customWidth="1"/>
    <col min="3057" max="3057" width="20.5703125" style="147" customWidth="1"/>
    <col min="3058" max="3058" width="14.7109375" style="147" customWidth="1"/>
    <col min="3059" max="3059" width="13.85546875" style="147" customWidth="1"/>
    <col min="3060" max="3060" width="14.7109375" style="147" customWidth="1"/>
    <col min="3061" max="3061" width="10.42578125" style="147" customWidth="1"/>
    <col min="3062" max="3062" width="13.5703125" style="147" customWidth="1"/>
    <col min="3063" max="3063" width="15.28515625" style="147" customWidth="1"/>
    <col min="3064" max="3064" width="83.140625" style="147" customWidth="1"/>
    <col min="3065" max="3065" width="0" style="147" hidden="1" customWidth="1"/>
    <col min="3066" max="3066" width="18.7109375" style="147" customWidth="1"/>
    <col min="3067" max="3067" width="19.140625" style="147" customWidth="1"/>
    <col min="3068" max="3068" width="18.5703125" style="147" customWidth="1"/>
    <col min="3069" max="3070" width="25.7109375" style="147" customWidth="1"/>
    <col min="3071" max="3071" width="40.7109375" style="147" customWidth="1"/>
    <col min="3072" max="3072" width="0" style="147" hidden="1" customWidth="1"/>
    <col min="3073" max="3309" width="8.85546875" style="147"/>
    <col min="3310" max="3310" width="7.5703125" style="147" customWidth="1"/>
    <col min="3311" max="3311" width="40.7109375" style="147" customWidth="1"/>
    <col min="3312" max="3312" width="29.7109375" style="147" customWidth="1"/>
    <col min="3313" max="3313" width="20.5703125" style="147" customWidth="1"/>
    <col min="3314" max="3314" width="14.7109375" style="147" customWidth="1"/>
    <col min="3315" max="3315" width="13.85546875" style="147" customWidth="1"/>
    <col min="3316" max="3316" width="14.7109375" style="147" customWidth="1"/>
    <col min="3317" max="3317" width="10.42578125" style="147" customWidth="1"/>
    <col min="3318" max="3318" width="13.5703125" style="147" customWidth="1"/>
    <col min="3319" max="3319" width="15.28515625" style="147" customWidth="1"/>
    <col min="3320" max="3320" width="83.140625" style="147" customWidth="1"/>
    <col min="3321" max="3321" width="0" style="147" hidden="1" customWidth="1"/>
    <col min="3322" max="3322" width="18.7109375" style="147" customWidth="1"/>
    <col min="3323" max="3323" width="19.140625" style="147" customWidth="1"/>
    <col min="3324" max="3324" width="18.5703125" style="147" customWidth="1"/>
    <col min="3325" max="3326" width="25.7109375" style="147" customWidth="1"/>
    <col min="3327" max="3327" width="40.7109375" style="147" customWidth="1"/>
    <col min="3328" max="3328" width="0" style="147" hidden="1" customWidth="1"/>
    <col min="3329" max="3565" width="8.85546875" style="147"/>
    <col min="3566" max="3566" width="7.5703125" style="147" customWidth="1"/>
    <col min="3567" max="3567" width="40.7109375" style="147" customWidth="1"/>
    <col min="3568" max="3568" width="29.7109375" style="147" customWidth="1"/>
    <col min="3569" max="3569" width="20.5703125" style="147" customWidth="1"/>
    <col min="3570" max="3570" width="14.7109375" style="147" customWidth="1"/>
    <col min="3571" max="3571" width="13.85546875" style="147" customWidth="1"/>
    <col min="3572" max="3572" width="14.7109375" style="147" customWidth="1"/>
    <col min="3573" max="3573" width="10.42578125" style="147" customWidth="1"/>
    <col min="3574" max="3574" width="13.5703125" style="147" customWidth="1"/>
    <col min="3575" max="3575" width="15.28515625" style="147" customWidth="1"/>
    <col min="3576" max="3576" width="83.140625" style="147" customWidth="1"/>
    <col min="3577" max="3577" width="0" style="147" hidden="1" customWidth="1"/>
    <col min="3578" max="3578" width="18.7109375" style="147" customWidth="1"/>
    <col min="3579" max="3579" width="19.140625" style="147" customWidth="1"/>
    <col min="3580" max="3580" width="18.5703125" style="147" customWidth="1"/>
    <col min="3581" max="3582" width="25.7109375" style="147" customWidth="1"/>
    <col min="3583" max="3583" width="40.7109375" style="147" customWidth="1"/>
    <col min="3584" max="3584" width="0" style="147" hidden="1" customWidth="1"/>
    <col min="3585" max="3821" width="8.85546875" style="147"/>
    <col min="3822" max="3822" width="7.5703125" style="147" customWidth="1"/>
    <col min="3823" max="3823" width="40.7109375" style="147" customWidth="1"/>
    <col min="3824" max="3824" width="29.7109375" style="147" customWidth="1"/>
    <col min="3825" max="3825" width="20.5703125" style="147" customWidth="1"/>
    <col min="3826" max="3826" width="14.7109375" style="147" customWidth="1"/>
    <col min="3827" max="3827" width="13.85546875" style="147" customWidth="1"/>
    <col min="3828" max="3828" width="14.7109375" style="147" customWidth="1"/>
    <col min="3829" max="3829" width="10.42578125" style="147" customWidth="1"/>
    <col min="3830" max="3830" width="13.5703125" style="147" customWidth="1"/>
    <col min="3831" max="3831" width="15.28515625" style="147" customWidth="1"/>
    <col min="3832" max="3832" width="83.140625" style="147" customWidth="1"/>
    <col min="3833" max="3833" width="0" style="147" hidden="1" customWidth="1"/>
    <col min="3834" max="3834" width="18.7109375" style="147" customWidth="1"/>
    <col min="3835" max="3835" width="19.140625" style="147" customWidth="1"/>
    <col min="3836" max="3836" width="18.5703125" style="147" customWidth="1"/>
    <col min="3837" max="3838" width="25.7109375" style="147" customWidth="1"/>
    <col min="3839" max="3839" width="40.7109375" style="147" customWidth="1"/>
    <col min="3840" max="3840" width="0" style="147" hidden="1" customWidth="1"/>
    <col min="3841" max="4077" width="8.85546875" style="147"/>
    <col min="4078" max="4078" width="7.5703125" style="147" customWidth="1"/>
    <col min="4079" max="4079" width="40.7109375" style="147" customWidth="1"/>
    <col min="4080" max="4080" width="29.7109375" style="147" customWidth="1"/>
    <col min="4081" max="4081" width="20.5703125" style="147" customWidth="1"/>
    <col min="4082" max="4082" width="14.7109375" style="147" customWidth="1"/>
    <col min="4083" max="4083" width="13.85546875" style="147" customWidth="1"/>
    <col min="4084" max="4084" width="14.7109375" style="147" customWidth="1"/>
    <col min="4085" max="4085" width="10.42578125" style="147" customWidth="1"/>
    <col min="4086" max="4086" width="13.5703125" style="147" customWidth="1"/>
    <col min="4087" max="4087" width="15.28515625" style="147" customWidth="1"/>
    <col min="4088" max="4088" width="83.140625" style="147" customWidth="1"/>
    <col min="4089" max="4089" width="0" style="147" hidden="1" customWidth="1"/>
    <col min="4090" max="4090" width="18.7109375" style="147" customWidth="1"/>
    <col min="4091" max="4091" width="19.140625" style="147" customWidth="1"/>
    <col min="4092" max="4092" width="18.5703125" style="147" customWidth="1"/>
    <col min="4093" max="4094" width="25.7109375" style="147" customWidth="1"/>
    <col min="4095" max="4095" width="40.7109375" style="147" customWidth="1"/>
    <col min="4096" max="4096" width="0" style="147" hidden="1" customWidth="1"/>
    <col min="4097" max="4333" width="8.85546875" style="147"/>
    <col min="4334" max="4334" width="7.5703125" style="147" customWidth="1"/>
    <col min="4335" max="4335" width="40.7109375" style="147" customWidth="1"/>
    <col min="4336" max="4336" width="29.7109375" style="147" customWidth="1"/>
    <col min="4337" max="4337" width="20.5703125" style="147" customWidth="1"/>
    <col min="4338" max="4338" width="14.7109375" style="147" customWidth="1"/>
    <col min="4339" max="4339" width="13.85546875" style="147" customWidth="1"/>
    <col min="4340" max="4340" width="14.7109375" style="147" customWidth="1"/>
    <col min="4341" max="4341" width="10.42578125" style="147" customWidth="1"/>
    <col min="4342" max="4342" width="13.5703125" style="147" customWidth="1"/>
    <col min="4343" max="4343" width="15.28515625" style="147" customWidth="1"/>
    <col min="4344" max="4344" width="83.140625" style="147" customWidth="1"/>
    <col min="4345" max="4345" width="0" style="147" hidden="1" customWidth="1"/>
    <col min="4346" max="4346" width="18.7109375" style="147" customWidth="1"/>
    <col min="4347" max="4347" width="19.140625" style="147" customWidth="1"/>
    <col min="4348" max="4348" width="18.5703125" style="147" customWidth="1"/>
    <col min="4349" max="4350" width="25.7109375" style="147" customWidth="1"/>
    <col min="4351" max="4351" width="40.7109375" style="147" customWidth="1"/>
    <col min="4352" max="4352" width="0" style="147" hidden="1" customWidth="1"/>
    <col min="4353" max="4589" width="8.85546875" style="147"/>
    <col min="4590" max="4590" width="7.5703125" style="147" customWidth="1"/>
    <col min="4591" max="4591" width="40.7109375" style="147" customWidth="1"/>
    <col min="4592" max="4592" width="29.7109375" style="147" customWidth="1"/>
    <col min="4593" max="4593" width="20.5703125" style="147" customWidth="1"/>
    <col min="4594" max="4594" width="14.7109375" style="147" customWidth="1"/>
    <col min="4595" max="4595" width="13.85546875" style="147" customWidth="1"/>
    <col min="4596" max="4596" width="14.7109375" style="147" customWidth="1"/>
    <col min="4597" max="4597" width="10.42578125" style="147" customWidth="1"/>
    <col min="4598" max="4598" width="13.5703125" style="147" customWidth="1"/>
    <col min="4599" max="4599" width="15.28515625" style="147" customWidth="1"/>
    <col min="4600" max="4600" width="83.140625" style="147" customWidth="1"/>
    <col min="4601" max="4601" width="0" style="147" hidden="1" customWidth="1"/>
    <col min="4602" max="4602" width="18.7109375" style="147" customWidth="1"/>
    <col min="4603" max="4603" width="19.140625" style="147" customWidth="1"/>
    <col min="4604" max="4604" width="18.5703125" style="147" customWidth="1"/>
    <col min="4605" max="4606" width="25.7109375" style="147" customWidth="1"/>
    <col min="4607" max="4607" width="40.7109375" style="147" customWidth="1"/>
    <col min="4608" max="4608" width="0" style="147" hidden="1" customWidth="1"/>
    <col min="4609" max="4845" width="8.85546875" style="147"/>
    <col min="4846" max="4846" width="7.5703125" style="147" customWidth="1"/>
    <col min="4847" max="4847" width="40.7109375" style="147" customWidth="1"/>
    <col min="4848" max="4848" width="29.7109375" style="147" customWidth="1"/>
    <col min="4849" max="4849" width="20.5703125" style="147" customWidth="1"/>
    <col min="4850" max="4850" width="14.7109375" style="147" customWidth="1"/>
    <col min="4851" max="4851" width="13.85546875" style="147" customWidth="1"/>
    <col min="4852" max="4852" width="14.7109375" style="147" customWidth="1"/>
    <col min="4853" max="4853" width="10.42578125" style="147" customWidth="1"/>
    <col min="4854" max="4854" width="13.5703125" style="147" customWidth="1"/>
    <col min="4855" max="4855" width="15.28515625" style="147" customWidth="1"/>
    <col min="4856" max="4856" width="83.140625" style="147" customWidth="1"/>
    <col min="4857" max="4857" width="0" style="147" hidden="1" customWidth="1"/>
    <col min="4858" max="4858" width="18.7109375" style="147" customWidth="1"/>
    <col min="4859" max="4859" width="19.140625" style="147" customWidth="1"/>
    <col min="4860" max="4860" width="18.5703125" style="147" customWidth="1"/>
    <col min="4861" max="4862" width="25.7109375" style="147" customWidth="1"/>
    <col min="4863" max="4863" width="40.7109375" style="147" customWidth="1"/>
    <col min="4864" max="4864" width="0" style="147" hidden="1" customWidth="1"/>
    <col min="4865" max="5101" width="8.85546875" style="147"/>
    <col min="5102" max="5102" width="7.5703125" style="147" customWidth="1"/>
    <col min="5103" max="5103" width="40.7109375" style="147" customWidth="1"/>
    <col min="5104" max="5104" width="29.7109375" style="147" customWidth="1"/>
    <col min="5105" max="5105" width="20.5703125" style="147" customWidth="1"/>
    <col min="5106" max="5106" width="14.7109375" style="147" customWidth="1"/>
    <col min="5107" max="5107" width="13.85546875" style="147" customWidth="1"/>
    <col min="5108" max="5108" width="14.7109375" style="147" customWidth="1"/>
    <col min="5109" max="5109" width="10.42578125" style="147" customWidth="1"/>
    <col min="5110" max="5110" width="13.5703125" style="147" customWidth="1"/>
    <col min="5111" max="5111" width="15.28515625" style="147" customWidth="1"/>
    <col min="5112" max="5112" width="83.140625" style="147" customWidth="1"/>
    <col min="5113" max="5113" width="0" style="147" hidden="1" customWidth="1"/>
    <col min="5114" max="5114" width="18.7109375" style="147" customWidth="1"/>
    <col min="5115" max="5115" width="19.140625" style="147" customWidth="1"/>
    <col min="5116" max="5116" width="18.5703125" style="147" customWidth="1"/>
    <col min="5117" max="5118" width="25.7109375" style="147" customWidth="1"/>
    <col min="5119" max="5119" width="40.7109375" style="147" customWidth="1"/>
    <col min="5120" max="5120" width="0" style="147" hidden="1" customWidth="1"/>
    <col min="5121" max="5357" width="8.85546875" style="147"/>
    <col min="5358" max="5358" width="7.5703125" style="147" customWidth="1"/>
    <col min="5359" max="5359" width="40.7109375" style="147" customWidth="1"/>
    <col min="5360" max="5360" width="29.7109375" style="147" customWidth="1"/>
    <col min="5361" max="5361" width="20.5703125" style="147" customWidth="1"/>
    <col min="5362" max="5362" width="14.7109375" style="147" customWidth="1"/>
    <col min="5363" max="5363" width="13.85546875" style="147" customWidth="1"/>
    <col min="5364" max="5364" width="14.7109375" style="147" customWidth="1"/>
    <col min="5365" max="5365" width="10.42578125" style="147" customWidth="1"/>
    <col min="5366" max="5366" width="13.5703125" style="147" customWidth="1"/>
    <col min="5367" max="5367" width="15.28515625" style="147" customWidth="1"/>
    <col min="5368" max="5368" width="83.140625" style="147" customWidth="1"/>
    <col min="5369" max="5369" width="0" style="147" hidden="1" customWidth="1"/>
    <col min="5370" max="5370" width="18.7109375" style="147" customWidth="1"/>
    <col min="5371" max="5371" width="19.140625" style="147" customWidth="1"/>
    <col min="5372" max="5372" width="18.5703125" style="147" customWidth="1"/>
    <col min="5373" max="5374" width="25.7109375" style="147" customWidth="1"/>
    <col min="5375" max="5375" width="40.7109375" style="147" customWidth="1"/>
    <col min="5376" max="5376" width="0" style="147" hidden="1" customWidth="1"/>
    <col min="5377" max="5613" width="8.85546875" style="147"/>
    <col min="5614" max="5614" width="7.5703125" style="147" customWidth="1"/>
    <col min="5615" max="5615" width="40.7109375" style="147" customWidth="1"/>
    <col min="5616" max="5616" width="29.7109375" style="147" customWidth="1"/>
    <col min="5617" max="5617" width="20.5703125" style="147" customWidth="1"/>
    <col min="5618" max="5618" width="14.7109375" style="147" customWidth="1"/>
    <col min="5619" max="5619" width="13.85546875" style="147" customWidth="1"/>
    <col min="5620" max="5620" width="14.7109375" style="147" customWidth="1"/>
    <col min="5621" max="5621" width="10.42578125" style="147" customWidth="1"/>
    <col min="5622" max="5622" width="13.5703125" style="147" customWidth="1"/>
    <col min="5623" max="5623" width="15.28515625" style="147" customWidth="1"/>
    <col min="5624" max="5624" width="83.140625" style="147" customWidth="1"/>
    <col min="5625" max="5625" width="0" style="147" hidden="1" customWidth="1"/>
    <col min="5626" max="5626" width="18.7109375" style="147" customWidth="1"/>
    <col min="5627" max="5627" width="19.140625" style="147" customWidth="1"/>
    <col min="5628" max="5628" width="18.5703125" style="147" customWidth="1"/>
    <col min="5629" max="5630" width="25.7109375" style="147" customWidth="1"/>
    <col min="5631" max="5631" width="40.7109375" style="147" customWidth="1"/>
    <col min="5632" max="5632" width="0" style="147" hidden="1" customWidth="1"/>
    <col min="5633" max="5869" width="8.85546875" style="147"/>
    <col min="5870" max="5870" width="7.5703125" style="147" customWidth="1"/>
    <col min="5871" max="5871" width="40.7109375" style="147" customWidth="1"/>
    <col min="5872" max="5872" width="29.7109375" style="147" customWidth="1"/>
    <col min="5873" max="5873" width="20.5703125" style="147" customWidth="1"/>
    <col min="5874" max="5874" width="14.7109375" style="147" customWidth="1"/>
    <col min="5875" max="5875" width="13.85546875" style="147" customWidth="1"/>
    <col min="5876" max="5876" width="14.7109375" style="147" customWidth="1"/>
    <col min="5877" max="5877" width="10.42578125" style="147" customWidth="1"/>
    <col min="5878" max="5878" width="13.5703125" style="147" customWidth="1"/>
    <col min="5879" max="5879" width="15.28515625" style="147" customWidth="1"/>
    <col min="5880" max="5880" width="83.140625" style="147" customWidth="1"/>
    <col min="5881" max="5881" width="0" style="147" hidden="1" customWidth="1"/>
    <col min="5882" max="5882" width="18.7109375" style="147" customWidth="1"/>
    <col min="5883" max="5883" width="19.140625" style="147" customWidth="1"/>
    <col min="5884" max="5884" width="18.5703125" style="147" customWidth="1"/>
    <col min="5885" max="5886" width="25.7109375" style="147" customWidth="1"/>
    <col min="5887" max="5887" width="40.7109375" style="147" customWidth="1"/>
    <col min="5888" max="5888" width="0" style="147" hidden="1" customWidth="1"/>
    <col min="5889" max="6125" width="8.85546875" style="147"/>
    <col min="6126" max="6126" width="7.5703125" style="147" customWidth="1"/>
    <col min="6127" max="6127" width="40.7109375" style="147" customWidth="1"/>
    <col min="6128" max="6128" width="29.7109375" style="147" customWidth="1"/>
    <col min="6129" max="6129" width="20.5703125" style="147" customWidth="1"/>
    <col min="6130" max="6130" width="14.7109375" style="147" customWidth="1"/>
    <col min="6131" max="6131" width="13.85546875" style="147" customWidth="1"/>
    <col min="6132" max="6132" width="14.7109375" style="147" customWidth="1"/>
    <col min="6133" max="6133" width="10.42578125" style="147" customWidth="1"/>
    <col min="6134" max="6134" width="13.5703125" style="147" customWidth="1"/>
    <col min="6135" max="6135" width="15.28515625" style="147" customWidth="1"/>
    <col min="6136" max="6136" width="83.140625" style="147" customWidth="1"/>
    <col min="6137" max="6137" width="0" style="147" hidden="1" customWidth="1"/>
    <col min="6138" max="6138" width="18.7109375" style="147" customWidth="1"/>
    <col min="6139" max="6139" width="19.140625" style="147" customWidth="1"/>
    <col min="6140" max="6140" width="18.5703125" style="147" customWidth="1"/>
    <col min="6141" max="6142" width="25.7109375" style="147" customWidth="1"/>
    <col min="6143" max="6143" width="40.7109375" style="147" customWidth="1"/>
    <col min="6144" max="6144" width="0" style="147" hidden="1" customWidth="1"/>
    <col min="6145" max="6381" width="8.85546875" style="147"/>
    <col min="6382" max="6382" width="7.5703125" style="147" customWidth="1"/>
    <col min="6383" max="6383" width="40.7109375" style="147" customWidth="1"/>
    <col min="6384" max="6384" width="29.7109375" style="147" customWidth="1"/>
    <col min="6385" max="6385" width="20.5703125" style="147" customWidth="1"/>
    <col min="6386" max="6386" width="14.7109375" style="147" customWidth="1"/>
    <col min="6387" max="6387" width="13.85546875" style="147" customWidth="1"/>
    <col min="6388" max="6388" width="14.7109375" style="147" customWidth="1"/>
    <col min="6389" max="6389" width="10.42578125" style="147" customWidth="1"/>
    <col min="6390" max="6390" width="13.5703125" style="147" customWidth="1"/>
    <col min="6391" max="6391" width="15.28515625" style="147" customWidth="1"/>
    <col min="6392" max="6392" width="83.140625" style="147" customWidth="1"/>
    <col min="6393" max="6393" width="0" style="147" hidden="1" customWidth="1"/>
    <col min="6394" max="6394" width="18.7109375" style="147" customWidth="1"/>
    <col min="6395" max="6395" width="19.140625" style="147" customWidth="1"/>
    <col min="6396" max="6396" width="18.5703125" style="147" customWidth="1"/>
    <col min="6397" max="6398" width="25.7109375" style="147" customWidth="1"/>
    <col min="6399" max="6399" width="40.7109375" style="147" customWidth="1"/>
    <col min="6400" max="6400" width="0" style="147" hidden="1" customWidth="1"/>
    <col min="6401" max="6637" width="8.85546875" style="147"/>
    <col min="6638" max="6638" width="7.5703125" style="147" customWidth="1"/>
    <col min="6639" max="6639" width="40.7109375" style="147" customWidth="1"/>
    <col min="6640" max="6640" width="29.7109375" style="147" customWidth="1"/>
    <col min="6641" max="6641" width="20.5703125" style="147" customWidth="1"/>
    <col min="6642" max="6642" width="14.7109375" style="147" customWidth="1"/>
    <col min="6643" max="6643" width="13.85546875" style="147" customWidth="1"/>
    <col min="6644" max="6644" width="14.7109375" style="147" customWidth="1"/>
    <col min="6645" max="6645" width="10.42578125" style="147" customWidth="1"/>
    <col min="6646" max="6646" width="13.5703125" style="147" customWidth="1"/>
    <col min="6647" max="6647" width="15.28515625" style="147" customWidth="1"/>
    <col min="6648" max="6648" width="83.140625" style="147" customWidth="1"/>
    <col min="6649" max="6649" width="0" style="147" hidden="1" customWidth="1"/>
    <col min="6650" max="6650" width="18.7109375" style="147" customWidth="1"/>
    <col min="6651" max="6651" width="19.140625" style="147" customWidth="1"/>
    <col min="6652" max="6652" width="18.5703125" style="147" customWidth="1"/>
    <col min="6653" max="6654" width="25.7109375" style="147" customWidth="1"/>
    <col min="6655" max="6655" width="40.7109375" style="147" customWidth="1"/>
    <col min="6656" max="6656" width="0" style="147" hidden="1" customWidth="1"/>
    <col min="6657" max="6893" width="8.85546875" style="147"/>
    <col min="6894" max="6894" width="7.5703125" style="147" customWidth="1"/>
    <col min="6895" max="6895" width="40.7109375" style="147" customWidth="1"/>
    <col min="6896" max="6896" width="29.7109375" style="147" customWidth="1"/>
    <col min="6897" max="6897" width="20.5703125" style="147" customWidth="1"/>
    <col min="6898" max="6898" width="14.7109375" style="147" customWidth="1"/>
    <col min="6899" max="6899" width="13.85546875" style="147" customWidth="1"/>
    <col min="6900" max="6900" width="14.7109375" style="147" customWidth="1"/>
    <col min="6901" max="6901" width="10.42578125" style="147" customWidth="1"/>
    <col min="6902" max="6902" width="13.5703125" style="147" customWidth="1"/>
    <col min="6903" max="6903" width="15.28515625" style="147" customWidth="1"/>
    <col min="6904" max="6904" width="83.140625" style="147" customWidth="1"/>
    <col min="6905" max="6905" width="0" style="147" hidden="1" customWidth="1"/>
    <col min="6906" max="6906" width="18.7109375" style="147" customWidth="1"/>
    <col min="6907" max="6907" width="19.140625" style="147" customWidth="1"/>
    <col min="6908" max="6908" width="18.5703125" style="147" customWidth="1"/>
    <col min="6909" max="6910" width="25.7109375" style="147" customWidth="1"/>
    <col min="6911" max="6911" width="40.7109375" style="147" customWidth="1"/>
    <col min="6912" max="6912" width="0" style="147" hidden="1" customWidth="1"/>
    <col min="6913" max="7149" width="8.85546875" style="147"/>
    <col min="7150" max="7150" width="7.5703125" style="147" customWidth="1"/>
    <col min="7151" max="7151" width="40.7109375" style="147" customWidth="1"/>
    <col min="7152" max="7152" width="29.7109375" style="147" customWidth="1"/>
    <col min="7153" max="7153" width="20.5703125" style="147" customWidth="1"/>
    <col min="7154" max="7154" width="14.7109375" style="147" customWidth="1"/>
    <col min="7155" max="7155" width="13.85546875" style="147" customWidth="1"/>
    <col min="7156" max="7156" width="14.7109375" style="147" customWidth="1"/>
    <col min="7157" max="7157" width="10.42578125" style="147" customWidth="1"/>
    <col min="7158" max="7158" width="13.5703125" style="147" customWidth="1"/>
    <col min="7159" max="7159" width="15.28515625" style="147" customWidth="1"/>
    <col min="7160" max="7160" width="83.140625" style="147" customWidth="1"/>
    <col min="7161" max="7161" width="0" style="147" hidden="1" customWidth="1"/>
    <col min="7162" max="7162" width="18.7109375" style="147" customWidth="1"/>
    <col min="7163" max="7163" width="19.140625" style="147" customWidth="1"/>
    <col min="7164" max="7164" width="18.5703125" style="147" customWidth="1"/>
    <col min="7165" max="7166" width="25.7109375" style="147" customWidth="1"/>
    <col min="7167" max="7167" width="40.7109375" style="147" customWidth="1"/>
    <col min="7168" max="7168" width="0" style="147" hidden="1" customWidth="1"/>
    <col min="7169" max="7405" width="8.85546875" style="147"/>
    <col min="7406" max="7406" width="7.5703125" style="147" customWidth="1"/>
    <col min="7407" max="7407" width="40.7109375" style="147" customWidth="1"/>
    <col min="7408" max="7408" width="29.7109375" style="147" customWidth="1"/>
    <col min="7409" max="7409" width="20.5703125" style="147" customWidth="1"/>
    <col min="7410" max="7410" width="14.7109375" style="147" customWidth="1"/>
    <col min="7411" max="7411" width="13.85546875" style="147" customWidth="1"/>
    <col min="7412" max="7412" width="14.7109375" style="147" customWidth="1"/>
    <col min="7413" max="7413" width="10.42578125" style="147" customWidth="1"/>
    <col min="7414" max="7414" width="13.5703125" style="147" customWidth="1"/>
    <col min="7415" max="7415" width="15.28515625" style="147" customWidth="1"/>
    <col min="7416" max="7416" width="83.140625" style="147" customWidth="1"/>
    <col min="7417" max="7417" width="0" style="147" hidden="1" customWidth="1"/>
    <col min="7418" max="7418" width="18.7109375" style="147" customWidth="1"/>
    <col min="7419" max="7419" width="19.140625" style="147" customWidth="1"/>
    <col min="7420" max="7420" width="18.5703125" style="147" customWidth="1"/>
    <col min="7421" max="7422" width="25.7109375" style="147" customWidth="1"/>
    <col min="7423" max="7423" width="40.7109375" style="147" customWidth="1"/>
    <col min="7424" max="7424" width="0" style="147" hidden="1" customWidth="1"/>
    <col min="7425" max="7661" width="8.85546875" style="147"/>
    <col min="7662" max="7662" width="7.5703125" style="147" customWidth="1"/>
    <col min="7663" max="7663" width="40.7109375" style="147" customWidth="1"/>
    <col min="7664" max="7664" width="29.7109375" style="147" customWidth="1"/>
    <col min="7665" max="7665" width="20.5703125" style="147" customWidth="1"/>
    <col min="7666" max="7666" width="14.7109375" style="147" customWidth="1"/>
    <col min="7667" max="7667" width="13.85546875" style="147" customWidth="1"/>
    <col min="7668" max="7668" width="14.7109375" style="147" customWidth="1"/>
    <col min="7669" max="7669" width="10.42578125" style="147" customWidth="1"/>
    <col min="7670" max="7670" width="13.5703125" style="147" customWidth="1"/>
    <col min="7671" max="7671" width="15.28515625" style="147" customWidth="1"/>
    <col min="7672" max="7672" width="83.140625" style="147" customWidth="1"/>
    <col min="7673" max="7673" width="0" style="147" hidden="1" customWidth="1"/>
    <col min="7674" max="7674" width="18.7109375" style="147" customWidth="1"/>
    <col min="7675" max="7675" width="19.140625" style="147" customWidth="1"/>
    <col min="7676" max="7676" width="18.5703125" style="147" customWidth="1"/>
    <col min="7677" max="7678" width="25.7109375" style="147" customWidth="1"/>
    <col min="7679" max="7679" width="40.7109375" style="147" customWidth="1"/>
    <col min="7680" max="7680" width="0" style="147" hidden="1" customWidth="1"/>
    <col min="7681" max="7917" width="8.85546875" style="147"/>
    <col min="7918" max="7918" width="7.5703125" style="147" customWidth="1"/>
    <col min="7919" max="7919" width="40.7109375" style="147" customWidth="1"/>
    <col min="7920" max="7920" width="29.7109375" style="147" customWidth="1"/>
    <col min="7921" max="7921" width="20.5703125" style="147" customWidth="1"/>
    <col min="7922" max="7922" width="14.7109375" style="147" customWidth="1"/>
    <col min="7923" max="7923" width="13.85546875" style="147" customWidth="1"/>
    <col min="7924" max="7924" width="14.7109375" style="147" customWidth="1"/>
    <col min="7925" max="7925" width="10.42578125" style="147" customWidth="1"/>
    <col min="7926" max="7926" width="13.5703125" style="147" customWidth="1"/>
    <col min="7927" max="7927" width="15.28515625" style="147" customWidth="1"/>
    <col min="7928" max="7928" width="83.140625" style="147" customWidth="1"/>
    <col min="7929" max="7929" width="0" style="147" hidden="1" customWidth="1"/>
    <col min="7930" max="7930" width="18.7109375" style="147" customWidth="1"/>
    <col min="7931" max="7931" width="19.140625" style="147" customWidth="1"/>
    <col min="7932" max="7932" width="18.5703125" style="147" customWidth="1"/>
    <col min="7933" max="7934" width="25.7109375" style="147" customWidth="1"/>
    <col min="7935" max="7935" width="40.7109375" style="147" customWidth="1"/>
    <col min="7936" max="7936" width="0" style="147" hidden="1" customWidth="1"/>
    <col min="7937" max="8173" width="8.85546875" style="147"/>
    <col min="8174" max="8174" width="7.5703125" style="147" customWidth="1"/>
    <col min="8175" max="8175" width="40.7109375" style="147" customWidth="1"/>
    <col min="8176" max="8176" width="29.7109375" style="147" customWidth="1"/>
    <col min="8177" max="8177" width="20.5703125" style="147" customWidth="1"/>
    <col min="8178" max="8178" width="14.7109375" style="147" customWidth="1"/>
    <col min="8179" max="8179" width="13.85546875" style="147" customWidth="1"/>
    <col min="8180" max="8180" width="14.7109375" style="147" customWidth="1"/>
    <col min="8181" max="8181" width="10.42578125" style="147" customWidth="1"/>
    <col min="8182" max="8182" width="13.5703125" style="147" customWidth="1"/>
    <col min="8183" max="8183" width="15.28515625" style="147" customWidth="1"/>
    <col min="8184" max="8184" width="83.140625" style="147" customWidth="1"/>
    <col min="8185" max="8185" width="0" style="147" hidden="1" customWidth="1"/>
    <col min="8186" max="8186" width="18.7109375" style="147" customWidth="1"/>
    <col min="8187" max="8187" width="19.140625" style="147" customWidth="1"/>
    <col min="8188" max="8188" width="18.5703125" style="147" customWidth="1"/>
    <col min="8189" max="8190" width="25.7109375" style="147" customWidth="1"/>
    <col min="8191" max="8191" width="40.7109375" style="147" customWidth="1"/>
    <col min="8192" max="8192" width="0" style="147" hidden="1" customWidth="1"/>
    <col min="8193" max="8429" width="8.85546875" style="147"/>
    <col min="8430" max="8430" width="7.5703125" style="147" customWidth="1"/>
    <col min="8431" max="8431" width="40.7109375" style="147" customWidth="1"/>
    <col min="8432" max="8432" width="29.7109375" style="147" customWidth="1"/>
    <col min="8433" max="8433" width="20.5703125" style="147" customWidth="1"/>
    <col min="8434" max="8434" width="14.7109375" style="147" customWidth="1"/>
    <col min="8435" max="8435" width="13.85546875" style="147" customWidth="1"/>
    <col min="8436" max="8436" width="14.7109375" style="147" customWidth="1"/>
    <col min="8437" max="8437" width="10.42578125" style="147" customWidth="1"/>
    <col min="8438" max="8438" width="13.5703125" style="147" customWidth="1"/>
    <col min="8439" max="8439" width="15.28515625" style="147" customWidth="1"/>
    <col min="8440" max="8440" width="83.140625" style="147" customWidth="1"/>
    <col min="8441" max="8441" width="0" style="147" hidden="1" customWidth="1"/>
    <col min="8442" max="8442" width="18.7109375" style="147" customWidth="1"/>
    <col min="8443" max="8443" width="19.140625" style="147" customWidth="1"/>
    <col min="8444" max="8444" width="18.5703125" style="147" customWidth="1"/>
    <col min="8445" max="8446" width="25.7109375" style="147" customWidth="1"/>
    <col min="8447" max="8447" width="40.7109375" style="147" customWidth="1"/>
    <col min="8448" max="8448" width="0" style="147" hidden="1" customWidth="1"/>
    <col min="8449" max="8685" width="8.85546875" style="147"/>
    <col min="8686" max="8686" width="7.5703125" style="147" customWidth="1"/>
    <col min="8687" max="8687" width="40.7109375" style="147" customWidth="1"/>
    <col min="8688" max="8688" width="29.7109375" style="147" customWidth="1"/>
    <col min="8689" max="8689" width="20.5703125" style="147" customWidth="1"/>
    <col min="8690" max="8690" width="14.7109375" style="147" customWidth="1"/>
    <col min="8691" max="8691" width="13.85546875" style="147" customWidth="1"/>
    <col min="8692" max="8692" width="14.7109375" style="147" customWidth="1"/>
    <col min="8693" max="8693" width="10.42578125" style="147" customWidth="1"/>
    <col min="8694" max="8694" width="13.5703125" style="147" customWidth="1"/>
    <col min="8695" max="8695" width="15.28515625" style="147" customWidth="1"/>
    <col min="8696" max="8696" width="83.140625" style="147" customWidth="1"/>
    <col min="8697" max="8697" width="0" style="147" hidden="1" customWidth="1"/>
    <col min="8698" max="8698" width="18.7109375" style="147" customWidth="1"/>
    <col min="8699" max="8699" width="19.140625" style="147" customWidth="1"/>
    <col min="8700" max="8700" width="18.5703125" style="147" customWidth="1"/>
    <col min="8701" max="8702" width="25.7109375" style="147" customWidth="1"/>
    <col min="8703" max="8703" width="40.7109375" style="147" customWidth="1"/>
    <col min="8704" max="8704" width="0" style="147" hidden="1" customWidth="1"/>
    <col min="8705" max="8941" width="8.85546875" style="147"/>
    <col min="8942" max="8942" width="7.5703125" style="147" customWidth="1"/>
    <col min="8943" max="8943" width="40.7109375" style="147" customWidth="1"/>
    <col min="8944" max="8944" width="29.7109375" style="147" customWidth="1"/>
    <col min="8945" max="8945" width="20.5703125" style="147" customWidth="1"/>
    <col min="8946" max="8946" width="14.7109375" style="147" customWidth="1"/>
    <col min="8947" max="8947" width="13.85546875" style="147" customWidth="1"/>
    <col min="8948" max="8948" width="14.7109375" style="147" customWidth="1"/>
    <col min="8949" max="8949" width="10.42578125" style="147" customWidth="1"/>
    <col min="8950" max="8950" width="13.5703125" style="147" customWidth="1"/>
    <col min="8951" max="8951" width="15.28515625" style="147" customWidth="1"/>
    <col min="8952" max="8952" width="83.140625" style="147" customWidth="1"/>
    <col min="8953" max="8953" width="0" style="147" hidden="1" customWidth="1"/>
    <col min="8954" max="8954" width="18.7109375" style="147" customWidth="1"/>
    <col min="8955" max="8955" width="19.140625" style="147" customWidth="1"/>
    <col min="8956" max="8956" width="18.5703125" style="147" customWidth="1"/>
    <col min="8957" max="8958" width="25.7109375" style="147" customWidth="1"/>
    <col min="8959" max="8959" width="40.7109375" style="147" customWidth="1"/>
    <col min="8960" max="8960" width="0" style="147" hidden="1" customWidth="1"/>
    <col min="8961" max="9197" width="8.85546875" style="147"/>
    <col min="9198" max="9198" width="7.5703125" style="147" customWidth="1"/>
    <col min="9199" max="9199" width="40.7109375" style="147" customWidth="1"/>
    <col min="9200" max="9200" width="29.7109375" style="147" customWidth="1"/>
    <col min="9201" max="9201" width="20.5703125" style="147" customWidth="1"/>
    <col min="9202" max="9202" width="14.7109375" style="147" customWidth="1"/>
    <col min="9203" max="9203" width="13.85546875" style="147" customWidth="1"/>
    <col min="9204" max="9204" width="14.7109375" style="147" customWidth="1"/>
    <col min="9205" max="9205" width="10.42578125" style="147" customWidth="1"/>
    <col min="9206" max="9206" width="13.5703125" style="147" customWidth="1"/>
    <col min="9207" max="9207" width="15.28515625" style="147" customWidth="1"/>
    <col min="9208" max="9208" width="83.140625" style="147" customWidth="1"/>
    <col min="9209" max="9209" width="0" style="147" hidden="1" customWidth="1"/>
    <col min="9210" max="9210" width="18.7109375" style="147" customWidth="1"/>
    <col min="9211" max="9211" width="19.140625" style="147" customWidth="1"/>
    <col min="9212" max="9212" width="18.5703125" style="147" customWidth="1"/>
    <col min="9213" max="9214" width="25.7109375" style="147" customWidth="1"/>
    <col min="9215" max="9215" width="40.7109375" style="147" customWidth="1"/>
    <col min="9216" max="9216" width="0" style="147" hidden="1" customWidth="1"/>
    <col min="9217" max="9453" width="8.85546875" style="147"/>
    <col min="9454" max="9454" width="7.5703125" style="147" customWidth="1"/>
    <col min="9455" max="9455" width="40.7109375" style="147" customWidth="1"/>
    <col min="9456" max="9456" width="29.7109375" style="147" customWidth="1"/>
    <col min="9457" max="9457" width="20.5703125" style="147" customWidth="1"/>
    <col min="9458" max="9458" width="14.7109375" style="147" customWidth="1"/>
    <col min="9459" max="9459" width="13.85546875" style="147" customWidth="1"/>
    <col min="9460" max="9460" width="14.7109375" style="147" customWidth="1"/>
    <col min="9461" max="9461" width="10.42578125" style="147" customWidth="1"/>
    <col min="9462" max="9462" width="13.5703125" style="147" customWidth="1"/>
    <col min="9463" max="9463" width="15.28515625" style="147" customWidth="1"/>
    <col min="9464" max="9464" width="83.140625" style="147" customWidth="1"/>
    <col min="9465" max="9465" width="0" style="147" hidden="1" customWidth="1"/>
    <col min="9466" max="9466" width="18.7109375" style="147" customWidth="1"/>
    <col min="9467" max="9467" width="19.140625" style="147" customWidth="1"/>
    <col min="9468" max="9468" width="18.5703125" style="147" customWidth="1"/>
    <col min="9469" max="9470" width="25.7109375" style="147" customWidth="1"/>
    <col min="9471" max="9471" width="40.7109375" style="147" customWidth="1"/>
    <col min="9472" max="9472" width="0" style="147" hidden="1" customWidth="1"/>
    <col min="9473" max="9709" width="8.85546875" style="147"/>
    <col min="9710" max="9710" width="7.5703125" style="147" customWidth="1"/>
    <col min="9711" max="9711" width="40.7109375" style="147" customWidth="1"/>
    <col min="9712" max="9712" width="29.7109375" style="147" customWidth="1"/>
    <col min="9713" max="9713" width="20.5703125" style="147" customWidth="1"/>
    <col min="9714" max="9714" width="14.7109375" style="147" customWidth="1"/>
    <col min="9715" max="9715" width="13.85546875" style="147" customWidth="1"/>
    <col min="9716" max="9716" width="14.7109375" style="147" customWidth="1"/>
    <col min="9717" max="9717" width="10.42578125" style="147" customWidth="1"/>
    <col min="9718" max="9718" width="13.5703125" style="147" customWidth="1"/>
    <col min="9719" max="9719" width="15.28515625" style="147" customWidth="1"/>
    <col min="9720" max="9720" width="83.140625" style="147" customWidth="1"/>
    <col min="9721" max="9721" width="0" style="147" hidden="1" customWidth="1"/>
    <col min="9722" max="9722" width="18.7109375" style="147" customWidth="1"/>
    <col min="9723" max="9723" width="19.140625" style="147" customWidth="1"/>
    <col min="9724" max="9724" width="18.5703125" style="147" customWidth="1"/>
    <col min="9725" max="9726" width="25.7109375" style="147" customWidth="1"/>
    <col min="9727" max="9727" width="40.7109375" style="147" customWidth="1"/>
    <col min="9728" max="9728" width="0" style="147" hidden="1" customWidth="1"/>
    <col min="9729" max="9965" width="8.85546875" style="147"/>
    <col min="9966" max="9966" width="7.5703125" style="147" customWidth="1"/>
    <col min="9967" max="9967" width="40.7109375" style="147" customWidth="1"/>
    <col min="9968" max="9968" width="29.7109375" style="147" customWidth="1"/>
    <col min="9969" max="9969" width="20.5703125" style="147" customWidth="1"/>
    <col min="9970" max="9970" width="14.7109375" style="147" customWidth="1"/>
    <col min="9971" max="9971" width="13.85546875" style="147" customWidth="1"/>
    <col min="9972" max="9972" width="14.7109375" style="147" customWidth="1"/>
    <col min="9973" max="9973" width="10.42578125" style="147" customWidth="1"/>
    <col min="9974" max="9974" width="13.5703125" style="147" customWidth="1"/>
    <col min="9975" max="9975" width="15.28515625" style="147" customWidth="1"/>
    <col min="9976" max="9976" width="83.140625" style="147" customWidth="1"/>
    <col min="9977" max="9977" width="0" style="147" hidden="1" customWidth="1"/>
    <col min="9978" max="9978" width="18.7109375" style="147" customWidth="1"/>
    <col min="9979" max="9979" width="19.140625" style="147" customWidth="1"/>
    <col min="9980" max="9980" width="18.5703125" style="147" customWidth="1"/>
    <col min="9981" max="9982" width="25.7109375" style="147" customWidth="1"/>
    <col min="9983" max="9983" width="40.7109375" style="147" customWidth="1"/>
    <col min="9984" max="9984" width="0" style="147" hidden="1" customWidth="1"/>
    <col min="9985" max="10221" width="8.85546875" style="147"/>
    <col min="10222" max="10222" width="7.5703125" style="147" customWidth="1"/>
    <col min="10223" max="10223" width="40.7109375" style="147" customWidth="1"/>
    <col min="10224" max="10224" width="29.7109375" style="147" customWidth="1"/>
    <col min="10225" max="10225" width="20.5703125" style="147" customWidth="1"/>
    <col min="10226" max="10226" width="14.7109375" style="147" customWidth="1"/>
    <col min="10227" max="10227" width="13.85546875" style="147" customWidth="1"/>
    <col min="10228" max="10228" width="14.7109375" style="147" customWidth="1"/>
    <col min="10229" max="10229" width="10.42578125" style="147" customWidth="1"/>
    <col min="10230" max="10230" width="13.5703125" style="147" customWidth="1"/>
    <col min="10231" max="10231" width="15.28515625" style="147" customWidth="1"/>
    <col min="10232" max="10232" width="83.140625" style="147" customWidth="1"/>
    <col min="10233" max="10233" width="0" style="147" hidden="1" customWidth="1"/>
    <col min="10234" max="10234" width="18.7109375" style="147" customWidth="1"/>
    <col min="10235" max="10235" width="19.140625" style="147" customWidth="1"/>
    <col min="10236" max="10236" width="18.5703125" style="147" customWidth="1"/>
    <col min="10237" max="10238" width="25.7109375" style="147" customWidth="1"/>
    <col min="10239" max="10239" width="40.7109375" style="147" customWidth="1"/>
    <col min="10240" max="10240" width="0" style="147" hidden="1" customWidth="1"/>
    <col min="10241" max="10477" width="8.85546875" style="147"/>
    <col min="10478" max="10478" width="7.5703125" style="147" customWidth="1"/>
    <col min="10479" max="10479" width="40.7109375" style="147" customWidth="1"/>
    <col min="10480" max="10480" width="29.7109375" style="147" customWidth="1"/>
    <col min="10481" max="10481" width="20.5703125" style="147" customWidth="1"/>
    <col min="10482" max="10482" width="14.7109375" style="147" customWidth="1"/>
    <col min="10483" max="10483" width="13.85546875" style="147" customWidth="1"/>
    <col min="10484" max="10484" width="14.7109375" style="147" customWidth="1"/>
    <col min="10485" max="10485" width="10.42578125" style="147" customWidth="1"/>
    <col min="10486" max="10486" width="13.5703125" style="147" customWidth="1"/>
    <col min="10487" max="10487" width="15.28515625" style="147" customWidth="1"/>
    <col min="10488" max="10488" width="83.140625" style="147" customWidth="1"/>
    <col min="10489" max="10489" width="0" style="147" hidden="1" customWidth="1"/>
    <col min="10490" max="10490" width="18.7109375" style="147" customWidth="1"/>
    <col min="10491" max="10491" width="19.140625" style="147" customWidth="1"/>
    <col min="10492" max="10492" width="18.5703125" style="147" customWidth="1"/>
    <col min="10493" max="10494" width="25.7109375" style="147" customWidth="1"/>
    <col min="10495" max="10495" width="40.7109375" style="147" customWidth="1"/>
    <col min="10496" max="10496" width="0" style="147" hidden="1" customWidth="1"/>
    <col min="10497" max="10733" width="8.85546875" style="147"/>
    <col min="10734" max="10734" width="7.5703125" style="147" customWidth="1"/>
    <col min="10735" max="10735" width="40.7109375" style="147" customWidth="1"/>
    <col min="10736" max="10736" width="29.7109375" style="147" customWidth="1"/>
    <col min="10737" max="10737" width="20.5703125" style="147" customWidth="1"/>
    <col min="10738" max="10738" width="14.7109375" style="147" customWidth="1"/>
    <col min="10739" max="10739" width="13.85546875" style="147" customWidth="1"/>
    <col min="10740" max="10740" width="14.7109375" style="147" customWidth="1"/>
    <col min="10741" max="10741" width="10.42578125" style="147" customWidth="1"/>
    <col min="10742" max="10742" width="13.5703125" style="147" customWidth="1"/>
    <col min="10743" max="10743" width="15.28515625" style="147" customWidth="1"/>
    <col min="10744" max="10744" width="83.140625" style="147" customWidth="1"/>
    <col min="10745" max="10745" width="0" style="147" hidden="1" customWidth="1"/>
    <col min="10746" max="10746" width="18.7109375" style="147" customWidth="1"/>
    <col min="10747" max="10747" width="19.140625" style="147" customWidth="1"/>
    <col min="10748" max="10748" width="18.5703125" style="147" customWidth="1"/>
    <col min="10749" max="10750" width="25.7109375" style="147" customWidth="1"/>
    <col min="10751" max="10751" width="40.7109375" style="147" customWidth="1"/>
    <col min="10752" max="10752" width="0" style="147" hidden="1" customWidth="1"/>
    <col min="10753" max="10989" width="8.85546875" style="147"/>
    <col min="10990" max="10990" width="7.5703125" style="147" customWidth="1"/>
    <col min="10991" max="10991" width="40.7109375" style="147" customWidth="1"/>
    <col min="10992" max="10992" width="29.7109375" style="147" customWidth="1"/>
    <col min="10993" max="10993" width="20.5703125" style="147" customWidth="1"/>
    <col min="10994" max="10994" width="14.7109375" style="147" customWidth="1"/>
    <col min="10995" max="10995" width="13.85546875" style="147" customWidth="1"/>
    <col min="10996" max="10996" width="14.7109375" style="147" customWidth="1"/>
    <col min="10997" max="10997" width="10.42578125" style="147" customWidth="1"/>
    <col min="10998" max="10998" width="13.5703125" style="147" customWidth="1"/>
    <col min="10999" max="10999" width="15.28515625" style="147" customWidth="1"/>
    <col min="11000" max="11000" width="83.140625" style="147" customWidth="1"/>
    <col min="11001" max="11001" width="0" style="147" hidden="1" customWidth="1"/>
    <col min="11002" max="11002" width="18.7109375" style="147" customWidth="1"/>
    <col min="11003" max="11003" width="19.140625" style="147" customWidth="1"/>
    <col min="11004" max="11004" width="18.5703125" style="147" customWidth="1"/>
    <col min="11005" max="11006" width="25.7109375" style="147" customWidth="1"/>
    <col min="11007" max="11007" width="40.7109375" style="147" customWidth="1"/>
    <col min="11008" max="11008" width="0" style="147" hidden="1" customWidth="1"/>
    <col min="11009" max="11245" width="8.85546875" style="147"/>
    <col min="11246" max="11246" width="7.5703125" style="147" customWidth="1"/>
    <col min="11247" max="11247" width="40.7109375" style="147" customWidth="1"/>
    <col min="11248" max="11248" width="29.7109375" style="147" customWidth="1"/>
    <col min="11249" max="11249" width="20.5703125" style="147" customWidth="1"/>
    <col min="11250" max="11250" width="14.7109375" style="147" customWidth="1"/>
    <col min="11251" max="11251" width="13.85546875" style="147" customWidth="1"/>
    <col min="11252" max="11252" width="14.7109375" style="147" customWidth="1"/>
    <col min="11253" max="11253" width="10.42578125" style="147" customWidth="1"/>
    <col min="11254" max="11254" width="13.5703125" style="147" customWidth="1"/>
    <col min="11255" max="11255" width="15.28515625" style="147" customWidth="1"/>
    <col min="11256" max="11256" width="83.140625" style="147" customWidth="1"/>
    <col min="11257" max="11257" width="0" style="147" hidden="1" customWidth="1"/>
    <col min="11258" max="11258" width="18.7109375" style="147" customWidth="1"/>
    <col min="11259" max="11259" width="19.140625" style="147" customWidth="1"/>
    <col min="11260" max="11260" width="18.5703125" style="147" customWidth="1"/>
    <col min="11261" max="11262" width="25.7109375" style="147" customWidth="1"/>
    <col min="11263" max="11263" width="40.7109375" style="147" customWidth="1"/>
    <col min="11264" max="11264" width="0" style="147" hidden="1" customWidth="1"/>
    <col min="11265" max="11501" width="8.85546875" style="147"/>
    <col min="11502" max="11502" width="7.5703125" style="147" customWidth="1"/>
    <col min="11503" max="11503" width="40.7109375" style="147" customWidth="1"/>
    <col min="11504" max="11504" width="29.7109375" style="147" customWidth="1"/>
    <col min="11505" max="11505" width="20.5703125" style="147" customWidth="1"/>
    <col min="11506" max="11506" width="14.7109375" style="147" customWidth="1"/>
    <col min="11507" max="11507" width="13.85546875" style="147" customWidth="1"/>
    <col min="11508" max="11508" width="14.7109375" style="147" customWidth="1"/>
    <col min="11509" max="11509" width="10.42578125" style="147" customWidth="1"/>
    <col min="11510" max="11510" width="13.5703125" style="147" customWidth="1"/>
    <col min="11511" max="11511" width="15.28515625" style="147" customWidth="1"/>
    <col min="11512" max="11512" width="83.140625" style="147" customWidth="1"/>
    <col min="11513" max="11513" width="0" style="147" hidden="1" customWidth="1"/>
    <col min="11514" max="11514" width="18.7109375" style="147" customWidth="1"/>
    <col min="11515" max="11515" width="19.140625" style="147" customWidth="1"/>
    <col min="11516" max="11516" width="18.5703125" style="147" customWidth="1"/>
    <col min="11517" max="11518" width="25.7109375" style="147" customWidth="1"/>
    <col min="11519" max="11519" width="40.7109375" style="147" customWidth="1"/>
    <col min="11520" max="11520" width="0" style="147" hidden="1" customWidth="1"/>
    <col min="11521" max="11757" width="8.85546875" style="147"/>
    <col min="11758" max="11758" width="7.5703125" style="147" customWidth="1"/>
    <col min="11759" max="11759" width="40.7109375" style="147" customWidth="1"/>
    <col min="11760" max="11760" width="29.7109375" style="147" customWidth="1"/>
    <col min="11761" max="11761" width="20.5703125" style="147" customWidth="1"/>
    <col min="11762" max="11762" width="14.7109375" style="147" customWidth="1"/>
    <col min="11763" max="11763" width="13.85546875" style="147" customWidth="1"/>
    <col min="11764" max="11764" width="14.7109375" style="147" customWidth="1"/>
    <col min="11765" max="11765" width="10.42578125" style="147" customWidth="1"/>
    <col min="11766" max="11766" width="13.5703125" style="147" customWidth="1"/>
    <col min="11767" max="11767" width="15.28515625" style="147" customWidth="1"/>
    <col min="11768" max="11768" width="83.140625" style="147" customWidth="1"/>
    <col min="11769" max="11769" width="0" style="147" hidden="1" customWidth="1"/>
    <col min="11770" max="11770" width="18.7109375" style="147" customWidth="1"/>
    <col min="11771" max="11771" width="19.140625" style="147" customWidth="1"/>
    <col min="11772" max="11772" width="18.5703125" style="147" customWidth="1"/>
    <col min="11773" max="11774" width="25.7109375" style="147" customWidth="1"/>
    <col min="11775" max="11775" width="40.7109375" style="147" customWidth="1"/>
    <col min="11776" max="11776" width="0" style="147" hidden="1" customWidth="1"/>
    <col min="11777" max="12013" width="8.85546875" style="147"/>
    <col min="12014" max="12014" width="7.5703125" style="147" customWidth="1"/>
    <col min="12015" max="12015" width="40.7109375" style="147" customWidth="1"/>
    <col min="12016" max="12016" width="29.7109375" style="147" customWidth="1"/>
    <col min="12017" max="12017" width="20.5703125" style="147" customWidth="1"/>
    <col min="12018" max="12018" width="14.7109375" style="147" customWidth="1"/>
    <col min="12019" max="12019" width="13.85546875" style="147" customWidth="1"/>
    <col min="12020" max="12020" width="14.7109375" style="147" customWidth="1"/>
    <col min="12021" max="12021" width="10.42578125" style="147" customWidth="1"/>
    <col min="12022" max="12022" width="13.5703125" style="147" customWidth="1"/>
    <col min="12023" max="12023" width="15.28515625" style="147" customWidth="1"/>
    <col min="12024" max="12024" width="83.140625" style="147" customWidth="1"/>
    <col min="12025" max="12025" width="0" style="147" hidden="1" customWidth="1"/>
    <col min="12026" max="12026" width="18.7109375" style="147" customWidth="1"/>
    <col min="12027" max="12027" width="19.140625" style="147" customWidth="1"/>
    <col min="12028" max="12028" width="18.5703125" style="147" customWidth="1"/>
    <col min="12029" max="12030" width="25.7109375" style="147" customWidth="1"/>
    <col min="12031" max="12031" width="40.7109375" style="147" customWidth="1"/>
    <col min="12032" max="12032" width="0" style="147" hidden="1" customWidth="1"/>
    <col min="12033" max="12269" width="8.85546875" style="147"/>
    <col min="12270" max="12270" width="7.5703125" style="147" customWidth="1"/>
    <col min="12271" max="12271" width="40.7109375" style="147" customWidth="1"/>
    <col min="12272" max="12272" width="29.7109375" style="147" customWidth="1"/>
    <col min="12273" max="12273" width="20.5703125" style="147" customWidth="1"/>
    <col min="12274" max="12274" width="14.7109375" style="147" customWidth="1"/>
    <col min="12275" max="12275" width="13.85546875" style="147" customWidth="1"/>
    <col min="12276" max="12276" width="14.7109375" style="147" customWidth="1"/>
    <col min="12277" max="12277" width="10.42578125" style="147" customWidth="1"/>
    <col min="12278" max="12278" width="13.5703125" style="147" customWidth="1"/>
    <col min="12279" max="12279" width="15.28515625" style="147" customWidth="1"/>
    <col min="12280" max="12280" width="83.140625" style="147" customWidth="1"/>
    <col min="12281" max="12281" width="0" style="147" hidden="1" customWidth="1"/>
    <col min="12282" max="12282" width="18.7109375" style="147" customWidth="1"/>
    <col min="12283" max="12283" width="19.140625" style="147" customWidth="1"/>
    <col min="12284" max="12284" width="18.5703125" style="147" customWidth="1"/>
    <col min="12285" max="12286" width="25.7109375" style="147" customWidth="1"/>
    <col min="12287" max="12287" width="40.7109375" style="147" customWidth="1"/>
    <col min="12288" max="12288" width="0" style="147" hidden="1" customWidth="1"/>
    <col min="12289" max="12525" width="8.85546875" style="147"/>
    <col min="12526" max="12526" width="7.5703125" style="147" customWidth="1"/>
    <col min="12527" max="12527" width="40.7109375" style="147" customWidth="1"/>
    <col min="12528" max="12528" width="29.7109375" style="147" customWidth="1"/>
    <col min="12529" max="12529" width="20.5703125" style="147" customWidth="1"/>
    <col min="12530" max="12530" width="14.7109375" style="147" customWidth="1"/>
    <col min="12531" max="12531" width="13.85546875" style="147" customWidth="1"/>
    <col min="12532" max="12532" width="14.7109375" style="147" customWidth="1"/>
    <col min="12533" max="12533" width="10.42578125" style="147" customWidth="1"/>
    <col min="12534" max="12534" width="13.5703125" style="147" customWidth="1"/>
    <col min="12535" max="12535" width="15.28515625" style="147" customWidth="1"/>
    <col min="12536" max="12536" width="83.140625" style="147" customWidth="1"/>
    <col min="12537" max="12537" width="0" style="147" hidden="1" customWidth="1"/>
    <col min="12538" max="12538" width="18.7109375" style="147" customWidth="1"/>
    <col min="12539" max="12539" width="19.140625" style="147" customWidth="1"/>
    <col min="12540" max="12540" width="18.5703125" style="147" customWidth="1"/>
    <col min="12541" max="12542" width="25.7109375" style="147" customWidth="1"/>
    <col min="12543" max="12543" width="40.7109375" style="147" customWidth="1"/>
    <col min="12544" max="12544" width="0" style="147" hidden="1" customWidth="1"/>
    <col min="12545" max="12781" width="8.85546875" style="147"/>
    <col min="12782" max="12782" width="7.5703125" style="147" customWidth="1"/>
    <col min="12783" max="12783" width="40.7109375" style="147" customWidth="1"/>
    <col min="12784" max="12784" width="29.7109375" style="147" customWidth="1"/>
    <col min="12785" max="12785" width="20.5703125" style="147" customWidth="1"/>
    <col min="12786" max="12786" width="14.7109375" style="147" customWidth="1"/>
    <col min="12787" max="12787" width="13.85546875" style="147" customWidth="1"/>
    <col min="12788" max="12788" width="14.7109375" style="147" customWidth="1"/>
    <col min="12789" max="12789" width="10.42578125" style="147" customWidth="1"/>
    <col min="12790" max="12790" width="13.5703125" style="147" customWidth="1"/>
    <col min="12791" max="12791" width="15.28515625" style="147" customWidth="1"/>
    <col min="12792" max="12792" width="83.140625" style="147" customWidth="1"/>
    <col min="12793" max="12793" width="0" style="147" hidden="1" customWidth="1"/>
    <col min="12794" max="12794" width="18.7109375" style="147" customWidth="1"/>
    <col min="12795" max="12795" width="19.140625" style="147" customWidth="1"/>
    <col min="12796" max="12796" width="18.5703125" style="147" customWidth="1"/>
    <col min="12797" max="12798" width="25.7109375" style="147" customWidth="1"/>
    <col min="12799" max="12799" width="40.7109375" style="147" customWidth="1"/>
    <col min="12800" max="12800" width="0" style="147" hidden="1" customWidth="1"/>
    <col min="12801" max="13037" width="8.85546875" style="147"/>
    <col min="13038" max="13038" width="7.5703125" style="147" customWidth="1"/>
    <col min="13039" max="13039" width="40.7109375" style="147" customWidth="1"/>
    <col min="13040" max="13040" width="29.7109375" style="147" customWidth="1"/>
    <col min="13041" max="13041" width="20.5703125" style="147" customWidth="1"/>
    <col min="13042" max="13042" width="14.7109375" style="147" customWidth="1"/>
    <col min="13043" max="13043" width="13.85546875" style="147" customWidth="1"/>
    <col min="13044" max="13044" width="14.7109375" style="147" customWidth="1"/>
    <col min="13045" max="13045" width="10.42578125" style="147" customWidth="1"/>
    <col min="13046" max="13046" width="13.5703125" style="147" customWidth="1"/>
    <col min="13047" max="13047" width="15.28515625" style="147" customWidth="1"/>
    <col min="13048" max="13048" width="83.140625" style="147" customWidth="1"/>
    <col min="13049" max="13049" width="0" style="147" hidden="1" customWidth="1"/>
    <col min="13050" max="13050" width="18.7109375" style="147" customWidth="1"/>
    <col min="13051" max="13051" width="19.140625" style="147" customWidth="1"/>
    <col min="13052" max="13052" width="18.5703125" style="147" customWidth="1"/>
    <col min="13053" max="13054" width="25.7109375" style="147" customWidth="1"/>
    <col min="13055" max="13055" width="40.7109375" style="147" customWidth="1"/>
    <col min="13056" max="13056" width="0" style="147" hidden="1" customWidth="1"/>
    <col min="13057" max="13293" width="8.85546875" style="147"/>
    <col min="13294" max="13294" width="7.5703125" style="147" customWidth="1"/>
    <col min="13295" max="13295" width="40.7109375" style="147" customWidth="1"/>
    <col min="13296" max="13296" width="29.7109375" style="147" customWidth="1"/>
    <col min="13297" max="13297" width="20.5703125" style="147" customWidth="1"/>
    <col min="13298" max="13298" width="14.7109375" style="147" customWidth="1"/>
    <col min="13299" max="13299" width="13.85546875" style="147" customWidth="1"/>
    <col min="13300" max="13300" width="14.7109375" style="147" customWidth="1"/>
    <col min="13301" max="13301" width="10.42578125" style="147" customWidth="1"/>
    <col min="13302" max="13302" width="13.5703125" style="147" customWidth="1"/>
    <col min="13303" max="13303" width="15.28515625" style="147" customWidth="1"/>
    <col min="13304" max="13304" width="83.140625" style="147" customWidth="1"/>
    <col min="13305" max="13305" width="0" style="147" hidden="1" customWidth="1"/>
    <col min="13306" max="13306" width="18.7109375" style="147" customWidth="1"/>
    <col min="13307" max="13307" width="19.140625" style="147" customWidth="1"/>
    <col min="13308" max="13308" width="18.5703125" style="147" customWidth="1"/>
    <col min="13309" max="13310" width="25.7109375" style="147" customWidth="1"/>
    <col min="13311" max="13311" width="40.7109375" style="147" customWidth="1"/>
    <col min="13312" max="13312" width="0" style="147" hidden="1" customWidth="1"/>
    <col min="13313" max="13549" width="8.85546875" style="147"/>
    <col min="13550" max="13550" width="7.5703125" style="147" customWidth="1"/>
    <col min="13551" max="13551" width="40.7109375" style="147" customWidth="1"/>
    <col min="13552" max="13552" width="29.7109375" style="147" customWidth="1"/>
    <col min="13553" max="13553" width="20.5703125" style="147" customWidth="1"/>
    <col min="13554" max="13554" width="14.7109375" style="147" customWidth="1"/>
    <col min="13555" max="13555" width="13.85546875" style="147" customWidth="1"/>
    <col min="13556" max="13556" width="14.7109375" style="147" customWidth="1"/>
    <col min="13557" max="13557" width="10.42578125" style="147" customWidth="1"/>
    <col min="13558" max="13558" width="13.5703125" style="147" customWidth="1"/>
    <col min="13559" max="13559" width="15.28515625" style="147" customWidth="1"/>
    <col min="13560" max="13560" width="83.140625" style="147" customWidth="1"/>
    <col min="13561" max="13561" width="0" style="147" hidden="1" customWidth="1"/>
    <col min="13562" max="13562" width="18.7109375" style="147" customWidth="1"/>
    <col min="13563" max="13563" width="19.140625" style="147" customWidth="1"/>
    <col min="13564" max="13564" width="18.5703125" style="147" customWidth="1"/>
    <col min="13565" max="13566" width="25.7109375" style="147" customWidth="1"/>
    <col min="13567" max="13567" width="40.7109375" style="147" customWidth="1"/>
    <col min="13568" max="13568" width="0" style="147" hidden="1" customWidth="1"/>
    <col min="13569" max="13805" width="8.85546875" style="147"/>
    <col min="13806" max="13806" width="7.5703125" style="147" customWidth="1"/>
    <col min="13807" max="13807" width="40.7109375" style="147" customWidth="1"/>
    <col min="13808" max="13808" width="29.7109375" style="147" customWidth="1"/>
    <col min="13809" max="13809" width="20.5703125" style="147" customWidth="1"/>
    <col min="13810" max="13810" width="14.7109375" style="147" customWidth="1"/>
    <col min="13811" max="13811" width="13.85546875" style="147" customWidth="1"/>
    <col min="13812" max="13812" width="14.7109375" style="147" customWidth="1"/>
    <col min="13813" max="13813" width="10.42578125" style="147" customWidth="1"/>
    <col min="13814" max="13814" width="13.5703125" style="147" customWidth="1"/>
    <col min="13815" max="13815" width="15.28515625" style="147" customWidth="1"/>
    <col min="13816" max="13816" width="83.140625" style="147" customWidth="1"/>
    <col min="13817" max="13817" width="0" style="147" hidden="1" customWidth="1"/>
    <col min="13818" max="13818" width="18.7109375" style="147" customWidth="1"/>
    <col min="13819" max="13819" width="19.140625" style="147" customWidth="1"/>
    <col min="13820" max="13820" width="18.5703125" style="147" customWidth="1"/>
    <col min="13821" max="13822" width="25.7109375" style="147" customWidth="1"/>
    <col min="13823" max="13823" width="40.7109375" style="147" customWidth="1"/>
    <col min="13824" max="13824" width="0" style="147" hidden="1" customWidth="1"/>
    <col min="13825" max="14061" width="8.85546875" style="147"/>
    <col min="14062" max="14062" width="7.5703125" style="147" customWidth="1"/>
    <col min="14063" max="14063" width="40.7109375" style="147" customWidth="1"/>
    <col min="14064" max="14064" width="29.7109375" style="147" customWidth="1"/>
    <col min="14065" max="14065" width="20.5703125" style="147" customWidth="1"/>
    <col min="14066" max="14066" width="14.7109375" style="147" customWidth="1"/>
    <col min="14067" max="14067" width="13.85546875" style="147" customWidth="1"/>
    <col min="14068" max="14068" width="14.7109375" style="147" customWidth="1"/>
    <col min="14069" max="14069" width="10.42578125" style="147" customWidth="1"/>
    <col min="14070" max="14070" width="13.5703125" style="147" customWidth="1"/>
    <col min="14071" max="14071" width="15.28515625" style="147" customWidth="1"/>
    <col min="14072" max="14072" width="83.140625" style="147" customWidth="1"/>
    <col min="14073" max="14073" width="0" style="147" hidden="1" customWidth="1"/>
    <col min="14074" max="14074" width="18.7109375" style="147" customWidth="1"/>
    <col min="14075" max="14075" width="19.140625" style="147" customWidth="1"/>
    <col min="14076" max="14076" width="18.5703125" style="147" customWidth="1"/>
    <col min="14077" max="14078" width="25.7109375" style="147" customWidth="1"/>
    <col min="14079" max="14079" width="40.7109375" style="147" customWidth="1"/>
    <col min="14080" max="14080" width="0" style="147" hidden="1" customWidth="1"/>
    <col min="14081" max="14317" width="8.85546875" style="147"/>
    <col min="14318" max="14318" width="7.5703125" style="147" customWidth="1"/>
    <col min="14319" max="14319" width="40.7109375" style="147" customWidth="1"/>
    <col min="14320" max="14320" width="29.7109375" style="147" customWidth="1"/>
    <col min="14321" max="14321" width="20.5703125" style="147" customWidth="1"/>
    <col min="14322" max="14322" width="14.7109375" style="147" customWidth="1"/>
    <col min="14323" max="14323" width="13.85546875" style="147" customWidth="1"/>
    <col min="14324" max="14324" width="14.7109375" style="147" customWidth="1"/>
    <col min="14325" max="14325" width="10.42578125" style="147" customWidth="1"/>
    <col min="14326" max="14326" width="13.5703125" style="147" customWidth="1"/>
    <col min="14327" max="14327" width="15.28515625" style="147" customWidth="1"/>
    <col min="14328" max="14328" width="83.140625" style="147" customWidth="1"/>
    <col min="14329" max="14329" width="0" style="147" hidden="1" customWidth="1"/>
    <col min="14330" max="14330" width="18.7109375" style="147" customWidth="1"/>
    <col min="14331" max="14331" width="19.140625" style="147" customWidth="1"/>
    <col min="14332" max="14332" width="18.5703125" style="147" customWidth="1"/>
    <col min="14333" max="14334" width="25.7109375" style="147" customWidth="1"/>
    <col min="14335" max="14335" width="40.7109375" style="147" customWidth="1"/>
    <col min="14336" max="14336" width="0" style="147" hidden="1" customWidth="1"/>
    <col min="14337" max="14573" width="8.85546875" style="147"/>
    <col min="14574" max="14574" width="7.5703125" style="147" customWidth="1"/>
    <col min="14575" max="14575" width="40.7109375" style="147" customWidth="1"/>
    <col min="14576" max="14576" width="29.7109375" style="147" customWidth="1"/>
    <col min="14577" max="14577" width="20.5703125" style="147" customWidth="1"/>
    <col min="14578" max="14578" width="14.7109375" style="147" customWidth="1"/>
    <col min="14579" max="14579" width="13.85546875" style="147" customWidth="1"/>
    <col min="14580" max="14580" width="14.7109375" style="147" customWidth="1"/>
    <col min="14581" max="14581" width="10.42578125" style="147" customWidth="1"/>
    <col min="14582" max="14582" width="13.5703125" style="147" customWidth="1"/>
    <col min="14583" max="14583" width="15.28515625" style="147" customWidth="1"/>
    <col min="14584" max="14584" width="83.140625" style="147" customWidth="1"/>
    <col min="14585" max="14585" width="0" style="147" hidden="1" customWidth="1"/>
    <col min="14586" max="14586" width="18.7109375" style="147" customWidth="1"/>
    <col min="14587" max="14587" width="19.140625" style="147" customWidth="1"/>
    <col min="14588" max="14588" width="18.5703125" style="147" customWidth="1"/>
    <col min="14589" max="14590" width="25.7109375" style="147" customWidth="1"/>
    <col min="14591" max="14591" width="40.7109375" style="147" customWidth="1"/>
    <col min="14592" max="14592" width="0" style="147" hidden="1" customWidth="1"/>
    <col min="14593" max="14829" width="8.85546875" style="147"/>
    <col min="14830" max="14830" width="7.5703125" style="147" customWidth="1"/>
    <col min="14831" max="14831" width="40.7109375" style="147" customWidth="1"/>
    <col min="14832" max="14832" width="29.7109375" style="147" customWidth="1"/>
    <col min="14833" max="14833" width="20.5703125" style="147" customWidth="1"/>
    <col min="14834" max="14834" width="14.7109375" style="147" customWidth="1"/>
    <col min="14835" max="14835" width="13.85546875" style="147" customWidth="1"/>
    <col min="14836" max="14836" width="14.7109375" style="147" customWidth="1"/>
    <col min="14837" max="14837" width="10.42578125" style="147" customWidth="1"/>
    <col min="14838" max="14838" width="13.5703125" style="147" customWidth="1"/>
    <col min="14839" max="14839" width="15.28515625" style="147" customWidth="1"/>
    <col min="14840" max="14840" width="83.140625" style="147" customWidth="1"/>
    <col min="14841" max="14841" width="0" style="147" hidden="1" customWidth="1"/>
    <col min="14842" max="14842" width="18.7109375" style="147" customWidth="1"/>
    <col min="14843" max="14843" width="19.140625" style="147" customWidth="1"/>
    <col min="14844" max="14844" width="18.5703125" style="147" customWidth="1"/>
    <col min="14845" max="14846" width="25.7109375" style="147" customWidth="1"/>
    <col min="14847" max="14847" width="40.7109375" style="147" customWidth="1"/>
    <col min="14848" max="14848" width="0" style="147" hidden="1" customWidth="1"/>
    <col min="14849" max="15085" width="8.85546875" style="147"/>
    <col min="15086" max="15086" width="7.5703125" style="147" customWidth="1"/>
    <col min="15087" max="15087" width="40.7109375" style="147" customWidth="1"/>
    <col min="15088" max="15088" width="29.7109375" style="147" customWidth="1"/>
    <col min="15089" max="15089" width="20.5703125" style="147" customWidth="1"/>
    <col min="15090" max="15090" width="14.7109375" style="147" customWidth="1"/>
    <col min="15091" max="15091" width="13.85546875" style="147" customWidth="1"/>
    <col min="15092" max="15092" width="14.7109375" style="147" customWidth="1"/>
    <col min="15093" max="15093" width="10.42578125" style="147" customWidth="1"/>
    <col min="15094" max="15094" width="13.5703125" style="147" customWidth="1"/>
    <col min="15095" max="15095" width="15.28515625" style="147" customWidth="1"/>
    <col min="15096" max="15096" width="83.140625" style="147" customWidth="1"/>
    <col min="15097" max="15097" width="0" style="147" hidden="1" customWidth="1"/>
    <col min="15098" max="15098" width="18.7109375" style="147" customWidth="1"/>
    <col min="15099" max="15099" width="19.140625" style="147" customWidth="1"/>
    <col min="15100" max="15100" width="18.5703125" style="147" customWidth="1"/>
    <col min="15101" max="15102" width="25.7109375" style="147" customWidth="1"/>
    <col min="15103" max="15103" width="40.7109375" style="147" customWidth="1"/>
    <col min="15104" max="15104" width="0" style="147" hidden="1" customWidth="1"/>
    <col min="15105" max="15341" width="8.85546875" style="147"/>
    <col min="15342" max="15342" width="7.5703125" style="147" customWidth="1"/>
    <col min="15343" max="15343" width="40.7109375" style="147" customWidth="1"/>
    <col min="15344" max="15344" width="29.7109375" style="147" customWidth="1"/>
    <col min="15345" max="15345" width="20.5703125" style="147" customWidth="1"/>
    <col min="15346" max="15346" width="14.7109375" style="147" customWidth="1"/>
    <col min="15347" max="15347" width="13.85546875" style="147" customWidth="1"/>
    <col min="15348" max="15348" width="14.7109375" style="147" customWidth="1"/>
    <col min="15349" max="15349" width="10.42578125" style="147" customWidth="1"/>
    <col min="15350" max="15350" width="13.5703125" style="147" customWidth="1"/>
    <col min="15351" max="15351" width="15.28515625" style="147" customWidth="1"/>
    <col min="15352" max="15352" width="83.140625" style="147" customWidth="1"/>
    <col min="15353" max="15353" width="0" style="147" hidden="1" customWidth="1"/>
    <col min="15354" max="15354" width="18.7109375" style="147" customWidth="1"/>
    <col min="15355" max="15355" width="19.140625" style="147" customWidth="1"/>
    <col min="15356" max="15356" width="18.5703125" style="147" customWidth="1"/>
    <col min="15357" max="15358" width="25.7109375" style="147" customWidth="1"/>
    <col min="15359" max="15359" width="40.7109375" style="147" customWidth="1"/>
    <col min="15360" max="15360" width="0" style="147" hidden="1" customWidth="1"/>
    <col min="15361" max="15597" width="8.85546875" style="147"/>
    <col min="15598" max="15598" width="7.5703125" style="147" customWidth="1"/>
    <col min="15599" max="15599" width="40.7109375" style="147" customWidth="1"/>
    <col min="15600" max="15600" width="29.7109375" style="147" customWidth="1"/>
    <col min="15601" max="15601" width="20.5703125" style="147" customWidth="1"/>
    <col min="15602" max="15602" width="14.7109375" style="147" customWidth="1"/>
    <col min="15603" max="15603" width="13.85546875" style="147" customWidth="1"/>
    <col min="15604" max="15604" width="14.7109375" style="147" customWidth="1"/>
    <col min="15605" max="15605" width="10.42578125" style="147" customWidth="1"/>
    <col min="15606" max="15606" width="13.5703125" style="147" customWidth="1"/>
    <col min="15607" max="15607" width="15.28515625" style="147" customWidth="1"/>
    <col min="15608" max="15608" width="83.140625" style="147" customWidth="1"/>
    <col min="15609" max="15609" width="0" style="147" hidden="1" customWidth="1"/>
    <col min="15610" max="15610" width="18.7109375" style="147" customWidth="1"/>
    <col min="15611" max="15611" width="19.140625" style="147" customWidth="1"/>
    <col min="15612" max="15612" width="18.5703125" style="147" customWidth="1"/>
    <col min="15613" max="15614" width="25.7109375" style="147" customWidth="1"/>
    <col min="15615" max="15615" width="40.7109375" style="147" customWidth="1"/>
    <col min="15616" max="15616" width="0" style="147" hidden="1" customWidth="1"/>
    <col min="15617" max="15853" width="8.85546875" style="147"/>
    <col min="15854" max="15854" width="7.5703125" style="147" customWidth="1"/>
    <col min="15855" max="15855" width="40.7109375" style="147" customWidth="1"/>
    <col min="15856" max="15856" width="29.7109375" style="147" customWidth="1"/>
    <col min="15857" max="15857" width="20.5703125" style="147" customWidth="1"/>
    <col min="15858" max="15858" width="14.7109375" style="147" customWidth="1"/>
    <col min="15859" max="15859" width="13.85546875" style="147" customWidth="1"/>
    <col min="15860" max="15860" width="14.7109375" style="147" customWidth="1"/>
    <col min="15861" max="15861" width="10.42578125" style="147" customWidth="1"/>
    <col min="15862" max="15862" width="13.5703125" style="147" customWidth="1"/>
    <col min="15863" max="15863" width="15.28515625" style="147" customWidth="1"/>
    <col min="15864" max="15864" width="83.140625" style="147" customWidth="1"/>
    <col min="15865" max="15865" width="0" style="147" hidden="1" customWidth="1"/>
    <col min="15866" max="15866" width="18.7109375" style="147" customWidth="1"/>
    <col min="15867" max="15867" width="19.140625" style="147" customWidth="1"/>
    <col min="15868" max="15868" width="18.5703125" style="147" customWidth="1"/>
    <col min="15869" max="15870" width="25.7109375" style="147" customWidth="1"/>
    <col min="15871" max="15871" width="40.7109375" style="147" customWidth="1"/>
    <col min="15872" max="15872" width="0" style="147" hidden="1" customWidth="1"/>
    <col min="15873" max="16109" width="8.85546875" style="147"/>
    <col min="16110" max="16110" width="7.5703125" style="147" customWidth="1"/>
    <col min="16111" max="16111" width="40.7109375" style="147" customWidth="1"/>
    <col min="16112" max="16112" width="29.7109375" style="147" customWidth="1"/>
    <col min="16113" max="16113" width="20.5703125" style="147" customWidth="1"/>
    <col min="16114" max="16114" width="14.7109375" style="147" customWidth="1"/>
    <col min="16115" max="16115" width="13.85546875" style="147" customWidth="1"/>
    <col min="16116" max="16116" width="14.7109375" style="147" customWidth="1"/>
    <col min="16117" max="16117" width="10.42578125" style="147" customWidth="1"/>
    <col min="16118" max="16118" width="13.5703125" style="147" customWidth="1"/>
    <col min="16119" max="16119" width="15.28515625" style="147" customWidth="1"/>
    <col min="16120" max="16120" width="83.140625" style="147" customWidth="1"/>
    <col min="16121" max="16121" width="0" style="147" hidden="1" customWidth="1"/>
    <col min="16122" max="16122" width="18.7109375" style="147" customWidth="1"/>
    <col min="16123" max="16123" width="19.140625" style="147" customWidth="1"/>
    <col min="16124" max="16124" width="18.5703125" style="147" customWidth="1"/>
    <col min="16125" max="16126" width="25.7109375" style="147" customWidth="1"/>
    <col min="16127" max="16127" width="40.7109375" style="147" customWidth="1"/>
    <col min="16128" max="16128" width="0" style="147" hidden="1" customWidth="1"/>
    <col min="16129" max="16384" width="8.85546875" style="147"/>
  </cols>
  <sheetData>
    <row r="1" spans="1:15" ht="24.75" customHeight="1" x14ac:dyDescent="0.25">
      <c r="A1" s="13" t="s">
        <v>1434</v>
      </c>
      <c r="B1" s="14"/>
      <c r="C1" s="15"/>
      <c r="D1" s="87"/>
      <c r="E1" s="16"/>
      <c r="F1" s="16"/>
      <c r="G1" s="16"/>
      <c r="H1" s="15"/>
      <c r="I1" s="15"/>
      <c r="J1" s="18" t="s">
        <v>11</v>
      </c>
      <c r="K1" s="17"/>
      <c r="L1" s="17"/>
      <c r="M1" s="17"/>
      <c r="N1" s="17"/>
      <c r="O1" s="17"/>
    </row>
    <row r="2" spans="1:15" ht="24.75" customHeight="1" x14ac:dyDescent="0.25">
      <c r="A2" s="19"/>
      <c r="B2" s="19"/>
      <c r="C2" s="20"/>
      <c r="D2" s="3"/>
      <c r="E2" s="21"/>
      <c r="F2" s="21"/>
      <c r="G2" s="23"/>
      <c r="H2" s="20"/>
      <c r="I2" s="20"/>
      <c r="J2" s="24" t="s">
        <v>0</v>
      </c>
      <c r="K2" s="22"/>
      <c r="L2" s="25" t="s">
        <v>12</v>
      </c>
      <c r="M2" s="132" t="s">
        <v>1</v>
      </c>
      <c r="N2" s="22"/>
      <c r="O2" s="26" t="s">
        <v>13</v>
      </c>
    </row>
    <row r="3" spans="1:15" ht="24.75" customHeight="1" x14ac:dyDescent="0.25">
      <c r="A3" s="1"/>
      <c r="B3" s="1"/>
      <c r="C3" s="2"/>
      <c r="D3" s="3"/>
      <c r="E3" s="3"/>
      <c r="F3" s="3"/>
      <c r="G3" s="3"/>
      <c r="H3" s="3"/>
      <c r="I3" s="3"/>
      <c r="J3" s="27" t="s">
        <v>2</v>
      </c>
      <c r="K3" s="134"/>
      <c r="L3" s="28">
        <f>SUM(L8:L15)</f>
        <v>0</v>
      </c>
      <c r="M3" s="131">
        <f>'AQUAFILTER registrace'!F11</f>
        <v>0</v>
      </c>
      <c r="N3" s="4"/>
      <c r="O3" s="29">
        <f>SUM(O8:O1000)</f>
        <v>0</v>
      </c>
    </row>
    <row r="4" spans="1:15" ht="24.75" customHeight="1" x14ac:dyDescent="0.25">
      <c r="A4" s="31"/>
      <c r="B4" s="32"/>
      <c r="C4" s="33"/>
      <c r="D4" s="171"/>
      <c r="E4" s="34"/>
      <c r="F4" s="34"/>
      <c r="G4" s="34"/>
      <c r="H4" s="33"/>
      <c r="I4" s="33"/>
      <c r="J4" s="5" t="s">
        <v>2</v>
      </c>
      <c r="K4" s="35"/>
      <c r="L4" s="36"/>
      <c r="M4" s="33"/>
      <c r="N4" s="35"/>
      <c r="O4" s="32"/>
    </row>
    <row r="5" spans="1:15" s="148" customFormat="1" ht="24.75" customHeight="1" x14ac:dyDescent="0.25">
      <c r="A5" s="37" t="s">
        <v>1435</v>
      </c>
      <c r="B5" s="38"/>
      <c r="C5" s="39"/>
      <c r="D5" s="172"/>
      <c r="E5" s="40"/>
      <c r="F5" s="40"/>
      <c r="G5" s="40"/>
      <c r="H5" s="39"/>
      <c r="I5" s="39"/>
      <c r="J5" s="6"/>
      <c r="K5" s="41"/>
      <c r="L5" s="42"/>
      <c r="M5" s="39"/>
      <c r="N5" s="41"/>
      <c r="O5" s="38"/>
    </row>
    <row r="6" spans="1:15" s="149" customFormat="1" ht="50.1" customHeight="1" x14ac:dyDescent="0.25">
      <c r="A6" s="208" t="s">
        <v>4</v>
      </c>
      <c r="B6" s="209"/>
      <c r="C6" s="124" t="s">
        <v>5</v>
      </c>
      <c r="D6" s="125" t="s">
        <v>6</v>
      </c>
      <c r="E6" s="125" t="s">
        <v>7</v>
      </c>
      <c r="F6" s="125" t="s">
        <v>9</v>
      </c>
      <c r="G6" s="125" t="s">
        <v>8</v>
      </c>
      <c r="H6" s="125" t="s">
        <v>10</v>
      </c>
      <c r="I6" s="126" t="s">
        <v>16</v>
      </c>
      <c r="J6" s="127" t="s">
        <v>15</v>
      </c>
      <c r="K6" s="135" t="s">
        <v>38</v>
      </c>
      <c r="L6" s="129" t="s">
        <v>14</v>
      </c>
      <c r="M6" s="133" t="s">
        <v>1</v>
      </c>
      <c r="N6" s="128" t="s">
        <v>39</v>
      </c>
      <c r="O6" s="130" t="s">
        <v>13</v>
      </c>
    </row>
    <row r="7" spans="1:15" ht="15" customHeight="1" x14ac:dyDescent="0.25">
      <c r="A7" s="155" t="s">
        <v>1390</v>
      </c>
      <c r="B7" s="163"/>
      <c r="C7" s="7"/>
      <c r="D7" s="173"/>
      <c r="E7" s="8"/>
      <c r="F7" s="8" t="s">
        <v>3</v>
      </c>
      <c r="G7" s="8"/>
      <c r="H7" s="7"/>
      <c r="I7" s="7"/>
      <c r="J7" s="12"/>
      <c r="K7" s="9"/>
      <c r="L7" s="10"/>
      <c r="M7" s="7"/>
      <c r="N7" s="9"/>
      <c r="O7" s="10"/>
    </row>
    <row r="8" spans="1:15" s="150" customFormat="1" ht="135" customHeight="1" x14ac:dyDescent="0.2">
      <c r="B8" s="162"/>
      <c r="C8" s="50" t="s">
        <v>125</v>
      </c>
      <c r="D8" s="174" t="s">
        <v>760</v>
      </c>
      <c r="E8" s="43" t="s">
        <v>41</v>
      </c>
      <c r="F8" s="43"/>
      <c r="G8" s="43">
        <v>12</v>
      </c>
      <c r="H8" s="45"/>
      <c r="I8" s="46">
        <v>6.679199999999999E-2</v>
      </c>
      <c r="J8" s="47"/>
      <c r="K8" s="144">
        <v>252</v>
      </c>
      <c r="L8" s="48">
        <f t="shared" ref="L8:L71" si="0">$K8*$J8</f>
        <v>0</v>
      </c>
      <c r="M8" s="138">
        <f t="shared" ref="M8:M71" si="1">$M$3</f>
        <v>0</v>
      </c>
      <c r="N8" s="44">
        <f t="shared" ref="N8:N71" si="2">$K8-($K8/100*$M8)</f>
        <v>252</v>
      </c>
      <c r="O8" s="49">
        <f t="shared" ref="O8" si="3">L8-(L8/100*M8)</f>
        <v>0</v>
      </c>
    </row>
    <row r="9" spans="1:15" s="150" customFormat="1" ht="135" customHeight="1" x14ac:dyDescent="0.2">
      <c r="B9" s="156"/>
      <c r="C9" s="50" t="s">
        <v>126</v>
      </c>
      <c r="D9" s="174" t="s">
        <v>761</v>
      </c>
      <c r="E9" s="43" t="s">
        <v>41</v>
      </c>
      <c r="F9" s="43"/>
      <c r="G9" s="43">
        <v>12</v>
      </c>
      <c r="H9" s="45"/>
      <c r="I9" s="46">
        <v>6.679199999999999E-2</v>
      </c>
      <c r="J9" s="47"/>
      <c r="K9" s="144">
        <v>252</v>
      </c>
      <c r="L9" s="48">
        <f t="shared" si="0"/>
        <v>0</v>
      </c>
      <c r="M9" s="138">
        <f t="shared" si="1"/>
        <v>0</v>
      </c>
      <c r="N9" s="44">
        <f t="shared" si="2"/>
        <v>252</v>
      </c>
      <c r="O9" s="49">
        <f t="shared" ref="O9:O72" si="4">L9-(L9/100*M9)</f>
        <v>0</v>
      </c>
    </row>
    <row r="10" spans="1:15" s="150" customFormat="1" ht="45" customHeight="1" x14ac:dyDescent="0.2">
      <c r="B10" s="204"/>
      <c r="C10" s="50" t="s">
        <v>127</v>
      </c>
      <c r="D10" s="174" t="s">
        <v>762</v>
      </c>
      <c r="E10" s="43" t="s">
        <v>42</v>
      </c>
      <c r="F10" s="43"/>
      <c r="G10" s="43">
        <v>12</v>
      </c>
      <c r="H10" s="45"/>
      <c r="I10" s="46">
        <v>4.2752399999999996E-2</v>
      </c>
      <c r="J10" s="47"/>
      <c r="K10" s="144">
        <v>366</v>
      </c>
      <c r="L10" s="48">
        <f t="shared" si="0"/>
        <v>0</v>
      </c>
      <c r="M10" s="138">
        <f t="shared" si="1"/>
        <v>0</v>
      </c>
      <c r="N10" s="44">
        <f t="shared" si="2"/>
        <v>366</v>
      </c>
      <c r="O10" s="49">
        <f t="shared" si="4"/>
        <v>0</v>
      </c>
    </row>
    <row r="11" spans="1:15" s="150" customFormat="1" ht="45" customHeight="1" x14ac:dyDescent="0.2">
      <c r="B11" s="204"/>
      <c r="C11" s="50" t="s">
        <v>128</v>
      </c>
      <c r="D11" s="174" t="s">
        <v>763</v>
      </c>
      <c r="E11" s="43" t="s">
        <v>43</v>
      </c>
      <c r="F11" s="43"/>
      <c r="G11" s="43">
        <v>12</v>
      </c>
      <c r="H11" s="45"/>
      <c r="I11" s="46">
        <v>4.2752399999999996E-2</v>
      </c>
      <c r="J11" s="47"/>
      <c r="K11" s="144">
        <v>366</v>
      </c>
      <c r="L11" s="48">
        <f t="shared" si="0"/>
        <v>0</v>
      </c>
      <c r="M11" s="138">
        <f t="shared" si="1"/>
        <v>0</v>
      </c>
      <c r="N11" s="44">
        <f t="shared" si="2"/>
        <v>366</v>
      </c>
      <c r="O11" s="49">
        <f t="shared" si="4"/>
        <v>0</v>
      </c>
    </row>
    <row r="12" spans="1:15" s="150" customFormat="1" ht="45" customHeight="1" x14ac:dyDescent="0.2">
      <c r="B12" s="204"/>
      <c r="C12" s="50" t="s">
        <v>129</v>
      </c>
      <c r="D12" s="174" t="s">
        <v>764</v>
      </c>
      <c r="E12" s="43" t="s">
        <v>44</v>
      </c>
      <c r="F12" s="43"/>
      <c r="G12" s="43">
        <v>12</v>
      </c>
      <c r="H12" s="45"/>
      <c r="I12" s="46">
        <v>4.2752399999999996E-2</v>
      </c>
      <c r="J12" s="47"/>
      <c r="K12" s="144">
        <v>432</v>
      </c>
      <c r="L12" s="48">
        <f t="shared" si="0"/>
        <v>0</v>
      </c>
      <c r="M12" s="138">
        <f t="shared" si="1"/>
        <v>0</v>
      </c>
      <c r="N12" s="44">
        <f t="shared" si="2"/>
        <v>432</v>
      </c>
      <c r="O12" s="49">
        <f t="shared" si="4"/>
        <v>0</v>
      </c>
    </row>
    <row r="13" spans="1:15" s="150" customFormat="1" ht="45" customHeight="1" x14ac:dyDescent="0.2">
      <c r="B13" s="204"/>
      <c r="C13" s="50" t="s">
        <v>130</v>
      </c>
      <c r="D13" s="174" t="s">
        <v>765</v>
      </c>
      <c r="E13" s="43" t="s">
        <v>45</v>
      </c>
      <c r="F13" s="43"/>
      <c r="G13" s="43">
        <v>12</v>
      </c>
      <c r="H13" s="45"/>
      <c r="I13" s="46">
        <v>4.2752399999999996E-2</v>
      </c>
      <c r="J13" s="47"/>
      <c r="K13" s="144">
        <v>366</v>
      </c>
      <c r="L13" s="48">
        <f t="shared" si="0"/>
        <v>0</v>
      </c>
      <c r="M13" s="138">
        <f t="shared" si="1"/>
        <v>0</v>
      </c>
      <c r="N13" s="44">
        <f t="shared" si="2"/>
        <v>366</v>
      </c>
      <c r="O13" s="49">
        <f t="shared" si="4"/>
        <v>0</v>
      </c>
    </row>
    <row r="14" spans="1:15" s="150" customFormat="1" ht="45" customHeight="1" x14ac:dyDescent="0.2">
      <c r="B14" s="204"/>
      <c r="C14" s="50" t="s">
        <v>131</v>
      </c>
      <c r="D14" s="174" t="s">
        <v>766</v>
      </c>
      <c r="E14" s="43" t="s">
        <v>46</v>
      </c>
      <c r="F14" s="43"/>
      <c r="G14" s="43">
        <v>12</v>
      </c>
      <c r="H14" s="45"/>
      <c r="I14" s="46">
        <v>4.2752399999999996E-2</v>
      </c>
      <c r="J14" s="47"/>
      <c r="K14" s="144">
        <v>378</v>
      </c>
      <c r="L14" s="48">
        <f t="shared" si="0"/>
        <v>0</v>
      </c>
      <c r="M14" s="138">
        <f t="shared" si="1"/>
        <v>0</v>
      </c>
      <c r="N14" s="44">
        <f t="shared" si="2"/>
        <v>378</v>
      </c>
      <c r="O14" s="49">
        <f t="shared" si="4"/>
        <v>0</v>
      </c>
    </row>
    <row r="15" spans="1:15" s="150" customFormat="1" ht="45" customHeight="1" x14ac:dyDescent="0.2">
      <c r="B15" s="204"/>
      <c r="C15" s="50" t="s">
        <v>132</v>
      </c>
      <c r="D15" s="174" t="s">
        <v>767</v>
      </c>
      <c r="E15" s="43" t="s">
        <v>47</v>
      </c>
      <c r="F15" s="43"/>
      <c r="G15" s="43">
        <v>12</v>
      </c>
      <c r="H15" s="45"/>
      <c r="I15" s="46">
        <v>4.2752399999999996E-2</v>
      </c>
      <c r="J15" s="47"/>
      <c r="K15" s="144">
        <v>432</v>
      </c>
      <c r="L15" s="48">
        <f t="shared" si="0"/>
        <v>0</v>
      </c>
      <c r="M15" s="138">
        <f t="shared" si="1"/>
        <v>0</v>
      </c>
      <c r="N15" s="44">
        <f t="shared" si="2"/>
        <v>432</v>
      </c>
      <c r="O15" s="49">
        <f t="shared" si="4"/>
        <v>0</v>
      </c>
    </row>
    <row r="16" spans="1:15" s="150" customFormat="1" ht="45" customHeight="1" x14ac:dyDescent="0.2">
      <c r="B16" s="204"/>
      <c r="C16" s="139" t="s">
        <v>133</v>
      </c>
      <c r="D16" s="175" t="s">
        <v>768</v>
      </c>
      <c r="E16" s="140" t="s">
        <v>42</v>
      </c>
      <c r="F16" s="140"/>
      <c r="G16" s="43">
        <v>4</v>
      </c>
      <c r="H16" s="141"/>
      <c r="I16" s="142">
        <v>2.6808799999999997E-2</v>
      </c>
      <c r="J16" s="143"/>
      <c r="K16" s="145">
        <v>462</v>
      </c>
      <c r="L16" s="48">
        <f t="shared" si="0"/>
        <v>0</v>
      </c>
      <c r="M16" s="138">
        <f t="shared" si="1"/>
        <v>0</v>
      </c>
      <c r="N16" s="44">
        <f t="shared" si="2"/>
        <v>462</v>
      </c>
      <c r="O16" s="49">
        <f t="shared" si="4"/>
        <v>0</v>
      </c>
    </row>
    <row r="17" spans="2:15" s="150" customFormat="1" ht="45" customHeight="1" x14ac:dyDescent="0.2">
      <c r="B17" s="204"/>
      <c r="C17" s="139" t="s">
        <v>134</v>
      </c>
      <c r="D17" s="175" t="s">
        <v>769</v>
      </c>
      <c r="E17" s="140" t="s">
        <v>43</v>
      </c>
      <c r="F17" s="140"/>
      <c r="G17" s="43">
        <v>4</v>
      </c>
      <c r="H17" s="141"/>
      <c r="I17" s="142">
        <v>2.6808799999999997E-2</v>
      </c>
      <c r="J17" s="143"/>
      <c r="K17" s="145">
        <v>474</v>
      </c>
      <c r="L17" s="48">
        <f t="shared" si="0"/>
        <v>0</v>
      </c>
      <c r="M17" s="138">
        <f t="shared" si="1"/>
        <v>0</v>
      </c>
      <c r="N17" s="44">
        <f t="shared" si="2"/>
        <v>474</v>
      </c>
      <c r="O17" s="49">
        <f t="shared" si="4"/>
        <v>0</v>
      </c>
    </row>
    <row r="18" spans="2:15" s="150" customFormat="1" ht="45" customHeight="1" x14ac:dyDescent="0.2">
      <c r="B18" s="204"/>
      <c r="C18" s="139" t="s">
        <v>135</v>
      </c>
      <c r="D18" s="175" t="s">
        <v>770</v>
      </c>
      <c r="E18" s="140" t="s">
        <v>44</v>
      </c>
      <c r="F18" s="140"/>
      <c r="G18" s="43">
        <v>4</v>
      </c>
      <c r="H18" s="141"/>
      <c r="I18" s="142">
        <v>2.6808799999999997E-2</v>
      </c>
      <c r="J18" s="143"/>
      <c r="K18" s="145">
        <v>492</v>
      </c>
      <c r="L18" s="48">
        <f t="shared" si="0"/>
        <v>0</v>
      </c>
      <c r="M18" s="138">
        <f t="shared" si="1"/>
        <v>0</v>
      </c>
      <c r="N18" s="44">
        <f t="shared" si="2"/>
        <v>492</v>
      </c>
      <c r="O18" s="49">
        <f t="shared" si="4"/>
        <v>0</v>
      </c>
    </row>
    <row r="19" spans="2:15" s="150" customFormat="1" ht="45" customHeight="1" x14ac:dyDescent="0.2">
      <c r="B19" s="205"/>
      <c r="C19" s="139" t="s">
        <v>136</v>
      </c>
      <c r="D19" s="175" t="s">
        <v>771</v>
      </c>
      <c r="E19" s="140" t="s">
        <v>42</v>
      </c>
      <c r="F19" s="140"/>
      <c r="G19" s="43">
        <v>12</v>
      </c>
      <c r="H19" s="141"/>
      <c r="I19" s="142">
        <v>9.7786799999999993E-2</v>
      </c>
      <c r="J19" s="143"/>
      <c r="K19" s="145">
        <v>588</v>
      </c>
      <c r="L19" s="48">
        <f t="shared" si="0"/>
        <v>0</v>
      </c>
      <c r="M19" s="138">
        <f t="shared" si="1"/>
        <v>0</v>
      </c>
      <c r="N19" s="44">
        <f t="shared" si="2"/>
        <v>588</v>
      </c>
      <c r="O19" s="49">
        <f t="shared" si="4"/>
        <v>0</v>
      </c>
    </row>
    <row r="20" spans="2:15" s="150" customFormat="1" ht="45" customHeight="1" x14ac:dyDescent="0.2">
      <c r="B20" s="205"/>
      <c r="C20" s="139" t="s">
        <v>137</v>
      </c>
      <c r="D20" s="175" t="s">
        <v>772</v>
      </c>
      <c r="E20" s="140" t="s">
        <v>43</v>
      </c>
      <c r="F20" s="140"/>
      <c r="G20" s="43">
        <v>12</v>
      </c>
      <c r="H20" s="141"/>
      <c r="I20" s="142">
        <v>9.7786799999999993E-2</v>
      </c>
      <c r="J20" s="143"/>
      <c r="K20" s="145">
        <v>594</v>
      </c>
      <c r="L20" s="48">
        <f t="shared" si="0"/>
        <v>0</v>
      </c>
      <c r="M20" s="138">
        <f t="shared" si="1"/>
        <v>0</v>
      </c>
      <c r="N20" s="44">
        <f t="shared" si="2"/>
        <v>594</v>
      </c>
      <c r="O20" s="49">
        <f t="shared" si="4"/>
        <v>0</v>
      </c>
    </row>
    <row r="21" spans="2:15" s="150" customFormat="1" ht="45" customHeight="1" x14ac:dyDescent="0.2">
      <c r="B21" s="205"/>
      <c r="C21" s="139" t="s">
        <v>138</v>
      </c>
      <c r="D21" s="175" t="s">
        <v>773</v>
      </c>
      <c r="E21" s="140" t="s">
        <v>44</v>
      </c>
      <c r="F21" s="140"/>
      <c r="G21" s="43">
        <v>12</v>
      </c>
      <c r="H21" s="141"/>
      <c r="I21" s="142">
        <v>9.7786799999999993E-2</v>
      </c>
      <c r="J21" s="143"/>
      <c r="K21" s="145">
        <v>612</v>
      </c>
      <c r="L21" s="48">
        <f t="shared" si="0"/>
        <v>0</v>
      </c>
      <c r="M21" s="138">
        <f t="shared" si="1"/>
        <v>0</v>
      </c>
      <c r="N21" s="44">
        <f t="shared" si="2"/>
        <v>612</v>
      </c>
      <c r="O21" s="49">
        <f t="shared" si="4"/>
        <v>0</v>
      </c>
    </row>
    <row r="22" spans="2:15" s="150" customFormat="1" ht="45" customHeight="1" x14ac:dyDescent="0.2">
      <c r="B22" s="205"/>
      <c r="C22" s="139" t="s">
        <v>139</v>
      </c>
      <c r="D22" s="175" t="s">
        <v>774</v>
      </c>
      <c r="E22" s="140" t="s">
        <v>42</v>
      </c>
      <c r="F22" s="140"/>
      <c r="G22" s="43">
        <v>12</v>
      </c>
      <c r="H22" s="141"/>
      <c r="I22" s="142">
        <v>9.7786799999999993E-2</v>
      </c>
      <c r="J22" s="143"/>
      <c r="K22" s="145">
        <v>582</v>
      </c>
      <c r="L22" s="48">
        <f t="shared" si="0"/>
        <v>0</v>
      </c>
      <c r="M22" s="138">
        <f t="shared" si="1"/>
        <v>0</v>
      </c>
      <c r="N22" s="44">
        <f t="shared" si="2"/>
        <v>582</v>
      </c>
      <c r="O22" s="49">
        <f t="shared" si="4"/>
        <v>0</v>
      </c>
    </row>
    <row r="23" spans="2:15" s="150" customFormat="1" ht="45" customHeight="1" x14ac:dyDescent="0.2">
      <c r="B23" s="205"/>
      <c r="C23" s="139" t="s">
        <v>140</v>
      </c>
      <c r="D23" s="175" t="s">
        <v>775</v>
      </c>
      <c r="E23" s="140" t="s">
        <v>43</v>
      </c>
      <c r="F23" s="140"/>
      <c r="G23" s="43">
        <v>12</v>
      </c>
      <c r="H23" s="141"/>
      <c r="I23" s="142">
        <v>9.7786799999999993E-2</v>
      </c>
      <c r="J23" s="143"/>
      <c r="K23" s="145">
        <v>594</v>
      </c>
      <c r="L23" s="48">
        <f t="shared" si="0"/>
        <v>0</v>
      </c>
      <c r="M23" s="138">
        <f t="shared" si="1"/>
        <v>0</v>
      </c>
      <c r="N23" s="44">
        <f t="shared" si="2"/>
        <v>594</v>
      </c>
      <c r="O23" s="49">
        <f t="shared" si="4"/>
        <v>0</v>
      </c>
    </row>
    <row r="24" spans="2:15" s="150" customFormat="1" ht="45" customHeight="1" x14ac:dyDescent="0.2">
      <c r="B24" s="205"/>
      <c r="C24" s="139" t="s">
        <v>141</v>
      </c>
      <c r="D24" s="175" t="s">
        <v>776</v>
      </c>
      <c r="E24" s="140" t="s">
        <v>44</v>
      </c>
      <c r="F24" s="140"/>
      <c r="G24" s="43">
        <v>12</v>
      </c>
      <c r="H24" s="141"/>
      <c r="I24" s="142">
        <v>9.7786799999999993E-2</v>
      </c>
      <c r="J24" s="143"/>
      <c r="K24" s="145">
        <v>606</v>
      </c>
      <c r="L24" s="48">
        <f t="shared" si="0"/>
        <v>0</v>
      </c>
      <c r="M24" s="138">
        <f t="shared" si="1"/>
        <v>0</v>
      </c>
      <c r="N24" s="44">
        <f t="shared" si="2"/>
        <v>606</v>
      </c>
      <c r="O24" s="49">
        <f t="shared" si="4"/>
        <v>0</v>
      </c>
    </row>
    <row r="25" spans="2:15" s="150" customFormat="1" ht="60" customHeight="1" x14ac:dyDescent="0.2">
      <c r="B25" s="204"/>
      <c r="C25" s="139" t="s">
        <v>142</v>
      </c>
      <c r="D25" s="175" t="s">
        <v>777</v>
      </c>
      <c r="E25" s="140" t="s">
        <v>41</v>
      </c>
      <c r="F25" s="140"/>
      <c r="G25" s="43">
        <v>12</v>
      </c>
      <c r="H25" s="141"/>
      <c r="I25" s="142">
        <v>6.679199999999999E-2</v>
      </c>
      <c r="J25" s="143"/>
      <c r="K25" s="145">
        <v>276</v>
      </c>
      <c r="L25" s="48">
        <f t="shared" si="0"/>
        <v>0</v>
      </c>
      <c r="M25" s="138">
        <f t="shared" si="1"/>
        <v>0</v>
      </c>
      <c r="N25" s="44">
        <f t="shared" si="2"/>
        <v>276</v>
      </c>
      <c r="O25" s="49">
        <f t="shared" si="4"/>
        <v>0</v>
      </c>
    </row>
    <row r="26" spans="2:15" s="150" customFormat="1" ht="60" customHeight="1" x14ac:dyDescent="0.2">
      <c r="B26" s="204"/>
      <c r="C26" s="139" t="s">
        <v>143</v>
      </c>
      <c r="D26" s="175" t="s">
        <v>778</v>
      </c>
      <c r="E26" s="140" t="s">
        <v>48</v>
      </c>
      <c r="F26" s="140"/>
      <c r="G26" s="43">
        <v>12</v>
      </c>
      <c r="H26" s="141"/>
      <c r="I26" s="142">
        <v>6.679199999999999E-2</v>
      </c>
      <c r="J26" s="143"/>
      <c r="K26" s="145">
        <v>318</v>
      </c>
      <c r="L26" s="48">
        <f t="shared" si="0"/>
        <v>0</v>
      </c>
      <c r="M26" s="138">
        <f t="shared" si="1"/>
        <v>0</v>
      </c>
      <c r="N26" s="44">
        <f t="shared" si="2"/>
        <v>318</v>
      </c>
      <c r="O26" s="49">
        <f t="shared" si="4"/>
        <v>0</v>
      </c>
    </row>
    <row r="27" spans="2:15" s="150" customFormat="1" ht="60" customHeight="1" x14ac:dyDescent="0.2">
      <c r="B27" s="204"/>
      <c r="C27" s="139" t="s">
        <v>144</v>
      </c>
      <c r="D27" s="175" t="s">
        <v>779</v>
      </c>
      <c r="E27" s="140" t="s">
        <v>41</v>
      </c>
      <c r="F27" s="140"/>
      <c r="G27" s="43">
        <v>12</v>
      </c>
      <c r="H27" s="141"/>
      <c r="I27" s="142">
        <v>6.679199999999999E-2</v>
      </c>
      <c r="J27" s="143"/>
      <c r="K27" s="145">
        <v>270</v>
      </c>
      <c r="L27" s="48">
        <f t="shared" si="0"/>
        <v>0</v>
      </c>
      <c r="M27" s="138">
        <f t="shared" si="1"/>
        <v>0</v>
      </c>
      <c r="N27" s="44">
        <f t="shared" si="2"/>
        <v>270</v>
      </c>
      <c r="O27" s="49">
        <f t="shared" si="4"/>
        <v>0</v>
      </c>
    </row>
    <row r="28" spans="2:15" s="150" customFormat="1" ht="60" customHeight="1" x14ac:dyDescent="0.2">
      <c r="B28" s="204"/>
      <c r="C28" s="139" t="s">
        <v>145</v>
      </c>
      <c r="D28" s="175" t="s">
        <v>780</v>
      </c>
      <c r="E28" s="140" t="s">
        <v>48</v>
      </c>
      <c r="F28" s="140"/>
      <c r="G28" s="43">
        <v>12</v>
      </c>
      <c r="H28" s="141"/>
      <c r="I28" s="142">
        <v>6.679199999999999E-2</v>
      </c>
      <c r="J28" s="143"/>
      <c r="K28" s="145">
        <v>312</v>
      </c>
      <c r="L28" s="48">
        <f t="shared" si="0"/>
        <v>0</v>
      </c>
      <c r="M28" s="138">
        <f t="shared" si="1"/>
        <v>0</v>
      </c>
      <c r="N28" s="44">
        <f t="shared" si="2"/>
        <v>312</v>
      </c>
      <c r="O28" s="49">
        <f t="shared" si="4"/>
        <v>0</v>
      </c>
    </row>
    <row r="29" spans="2:15" s="150" customFormat="1" ht="45" customHeight="1" x14ac:dyDescent="0.2">
      <c r="B29" s="204"/>
      <c r="C29" s="139" t="s">
        <v>146</v>
      </c>
      <c r="D29" s="175" t="s">
        <v>781</v>
      </c>
      <c r="E29" s="140" t="s">
        <v>41</v>
      </c>
      <c r="F29" s="140"/>
      <c r="G29" s="43">
        <v>12</v>
      </c>
      <c r="H29" s="141"/>
      <c r="I29" s="142">
        <v>6.679199999999999E-2</v>
      </c>
      <c r="J29" s="143"/>
      <c r="K29" s="145">
        <v>282</v>
      </c>
      <c r="L29" s="48">
        <f t="shared" si="0"/>
        <v>0</v>
      </c>
      <c r="M29" s="138">
        <f t="shared" si="1"/>
        <v>0</v>
      </c>
      <c r="N29" s="44">
        <f t="shared" si="2"/>
        <v>282</v>
      </c>
      <c r="O29" s="49">
        <f t="shared" si="4"/>
        <v>0</v>
      </c>
    </row>
    <row r="30" spans="2:15" s="150" customFormat="1" ht="45" customHeight="1" x14ac:dyDescent="0.2">
      <c r="B30" s="204"/>
      <c r="C30" s="139" t="s">
        <v>147</v>
      </c>
      <c r="D30" s="175" t="s">
        <v>781</v>
      </c>
      <c r="E30" s="140" t="s">
        <v>48</v>
      </c>
      <c r="F30" s="140"/>
      <c r="G30" s="43">
        <v>12</v>
      </c>
      <c r="H30" s="141"/>
      <c r="I30" s="142">
        <v>6.679199999999999E-2</v>
      </c>
      <c r="J30" s="143"/>
      <c r="K30" s="145">
        <v>294</v>
      </c>
      <c r="L30" s="48">
        <f t="shared" si="0"/>
        <v>0</v>
      </c>
      <c r="M30" s="138">
        <f t="shared" si="1"/>
        <v>0</v>
      </c>
      <c r="N30" s="44">
        <f t="shared" si="2"/>
        <v>294</v>
      </c>
      <c r="O30" s="49">
        <f t="shared" si="4"/>
        <v>0</v>
      </c>
    </row>
    <row r="31" spans="2:15" s="150" customFormat="1" ht="45" customHeight="1" x14ac:dyDescent="0.2">
      <c r="B31" s="204"/>
      <c r="C31" s="139" t="s">
        <v>148</v>
      </c>
      <c r="D31" s="175" t="s">
        <v>782</v>
      </c>
      <c r="E31" s="140" t="s">
        <v>45</v>
      </c>
      <c r="F31" s="140"/>
      <c r="G31" s="43">
        <v>12</v>
      </c>
      <c r="H31" s="141"/>
      <c r="I31" s="142">
        <v>6.679199999999999E-2</v>
      </c>
      <c r="J31" s="143"/>
      <c r="K31" s="145">
        <v>318</v>
      </c>
      <c r="L31" s="48">
        <f t="shared" si="0"/>
        <v>0</v>
      </c>
      <c r="M31" s="138">
        <f t="shared" si="1"/>
        <v>0</v>
      </c>
      <c r="N31" s="44">
        <f t="shared" si="2"/>
        <v>318</v>
      </c>
      <c r="O31" s="49">
        <f t="shared" si="4"/>
        <v>0</v>
      </c>
    </row>
    <row r="32" spans="2:15" s="150" customFormat="1" ht="45" customHeight="1" x14ac:dyDescent="0.2">
      <c r="B32" s="204"/>
      <c r="C32" s="139" t="s">
        <v>149</v>
      </c>
      <c r="D32" s="175" t="s">
        <v>783</v>
      </c>
      <c r="E32" s="140" t="s">
        <v>46</v>
      </c>
      <c r="F32" s="140"/>
      <c r="G32" s="43">
        <v>12</v>
      </c>
      <c r="H32" s="141"/>
      <c r="I32" s="142">
        <v>6.679199999999999E-2</v>
      </c>
      <c r="J32" s="143"/>
      <c r="K32" s="145">
        <v>330</v>
      </c>
      <c r="L32" s="48">
        <f t="shared" si="0"/>
        <v>0</v>
      </c>
      <c r="M32" s="138">
        <f t="shared" si="1"/>
        <v>0</v>
      </c>
      <c r="N32" s="44">
        <f t="shared" si="2"/>
        <v>330</v>
      </c>
      <c r="O32" s="49">
        <f t="shared" si="4"/>
        <v>0</v>
      </c>
    </row>
    <row r="33" spans="2:15" s="150" customFormat="1" ht="45" customHeight="1" x14ac:dyDescent="0.2">
      <c r="B33" s="204"/>
      <c r="C33" s="139" t="s">
        <v>150</v>
      </c>
      <c r="D33" s="175" t="s">
        <v>784</v>
      </c>
      <c r="E33" s="140" t="s">
        <v>47</v>
      </c>
      <c r="F33" s="140"/>
      <c r="G33" s="43">
        <v>12</v>
      </c>
      <c r="H33" s="141"/>
      <c r="I33" s="142">
        <v>6.679199999999999E-2</v>
      </c>
      <c r="J33" s="143"/>
      <c r="K33" s="145">
        <v>348</v>
      </c>
      <c r="L33" s="48">
        <f t="shared" si="0"/>
        <v>0</v>
      </c>
      <c r="M33" s="138">
        <f t="shared" si="1"/>
        <v>0</v>
      </c>
      <c r="N33" s="44">
        <f t="shared" si="2"/>
        <v>348</v>
      </c>
      <c r="O33" s="49">
        <f t="shared" si="4"/>
        <v>0</v>
      </c>
    </row>
    <row r="34" spans="2:15" s="150" customFormat="1" ht="45" customHeight="1" x14ac:dyDescent="0.2">
      <c r="B34" s="204"/>
      <c r="C34" s="139" t="s">
        <v>151</v>
      </c>
      <c r="D34" s="175" t="s">
        <v>785</v>
      </c>
      <c r="E34" s="140" t="s">
        <v>41</v>
      </c>
      <c r="F34" s="140"/>
      <c r="G34" s="43">
        <v>12</v>
      </c>
      <c r="H34" s="141"/>
      <c r="I34" s="142">
        <v>6.679199999999999E-2</v>
      </c>
      <c r="J34" s="143"/>
      <c r="K34" s="145">
        <v>288</v>
      </c>
      <c r="L34" s="48">
        <f t="shared" si="0"/>
        <v>0</v>
      </c>
      <c r="M34" s="138">
        <f t="shared" si="1"/>
        <v>0</v>
      </c>
      <c r="N34" s="44">
        <f t="shared" si="2"/>
        <v>288</v>
      </c>
      <c r="O34" s="49">
        <f t="shared" si="4"/>
        <v>0</v>
      </c>
    </row>
    <row r="35" spans="2:15" s="150" customFormat="1" ht="45" customHeight="1" x14ac:dyDescent="0.2">
      <c r="B35" s="204"/>
      <c r="C35" s="139" t="s">
        <v>152</v>
      </c>
      <c r="D35" s="175" t="s">
        <v>786</v>
      </c>
      <c r="E35" s="140" t="s">
        <v>48</v>
      </c>
      <c r="F35" s="140"/>
      <c r="G35" s="43">
        <v>12</v>
      </c>
      <c r="H35" s="141"/>
      <c r="I35" s="142">
        <v>6.679199999999999E-2</v>
      </c>
      <c r="J35" s="143"/>
      <c r="K35" s="145">
        <v>300</v>
      </c>
      <c r="L35" s="48">
        <f t="shared" si="0"/>
        <v>0</v>
      </c>
      <c r="M35" s="138">
        <f t="shared" si="1"/>
        <v>0</v>
      </c>
      <c r="N35" s="44">
        <f t="shared" si="2"/>
        <v>300</v>
      </c>
      <c r="O35" s="49">
        <f t="shared" si="4"/>
        <v>0</v>
      </c>
    </row>
    <row r="36" spans="2:15" s="150" customFormat="1" ht="45" customHeight="1" x14ac:dyDescent="0.2">
      <c r="B36" s="204"/>
      <c r="C36" s="139" t="s">
        <v>153</v>
      </c>
      <c r="D36" s="175" t="s">
        <v>787</v>
      </c>
      <c r="E36" s="140" t="s">
        <v>45</v>
      </c>
      <c r="F36" s="140"/>
      <c r="G36" s="43">
        <v>12</v>
      </c>
      <c r="H36" s="141"/>
      <c r="I36" s="142">
        <v>6.679199999999999E-2</v>
      </c>
      <c r="J36" s="143"/>
      <c r="K36" s="145">
        <v>324</v>
      </c>
      <c r="L36" s="48">
        <f t="shared" si="0"/>
        <v>0</v>
      </c>
      <c r="M36" s="138">
        <f t="shared" si="1"/>
        <v>0</v>
      </c>
      <c r="N36" s="44">
        <f t="shared" si="2"/>
        <v>324</v>
      </c>
      <c r="O36" s="49">
        <f t="shared" si="4"/>
        <v>0</v>
      </c>
    </row>
    <row r="37" spans="2:15" s="150" customFormat="1" ht="45" customHeight="1" x14ac:dyDescent="0.2">
      <c r="B37" s="204"/>
      <c r="C37" s="139" t="s">
        <v>154</v>
      </c>
      <c r="D37" s="175" t="s">
        <v>788</v>
      </c>
      <c r="E37" s="140" t="s">
        <v>46</v>
      </c>
      <c r="F37" s="140"/>
      <c r="G37" s="43">
        <v>12</v>
      </c>
      <c r="H37" s="141"/>
      <c r="I37" s="142">
        <v>6.679199999999999E-2</v>
      </c>
      <c r="J37" s="143"/>
      <c r="K37" s="145">
        <v>336</v>
      </c>
      <c r="L37" s="48">
        <f t="shared" si="0"/>
        <v>0</v>
      </c>
      <c r="M37" s="138">
        <f t="shared" si="1"/>
        <v>0</v>
      </c>
      <c r="N37" s="44">
        <f t="shared" si="2"/>
        <v>336</v>
      </c>
      <c r="O37" s="49">
        <f t="shared" si="4"/>
        <v>0</v>
      </c>
    </row>
    <row r="38" spans="2:15" s="150" customFormat="1" ht="45" customHeight="1" x14ac:dyDescent="0.2">
      <c r="B38" s="204"/>
      <c r="C38" s="139" t="s">
        <v>155</v>
      </c>
      <c r="D38" s="175" t="s">
        <v>788</v>
      </c>
      <c r="E38" s="140" t="s">
        <v>47</v>
      </c>
      <c r="F38" s="140"/>
      <c r="G38" s="43">
        <v>12</v>
      </c>
      <c r="H38" s="141"/>
      <c r="I38" s="142">
        <v>6.679199999999999E-2</v>
      </c>
      <c r="J38" s="143"/>
      <c r="K38" s="145">
        <v>354</v>
      </c>
      <c r="L38" s="48">
        <f t="shared" si="0"/>
        <v>0</v>
      </c>
      <c r="M38" s="138">
        <f t="shared" si="1"/>
        <v>0</v>
      </c>
      <c r="N38" s="44">
        <f t="shared" si="2"/>
        <v>354</v>
      </c>
      <c r="O38" s="49">
        <f t="shared" si="4"/>
        <v>0</v>
      </c>
    </row>
    <row r="39" spans="2:15" s="150" customFormat="1" ht="45" customHeight="1" x14ac:dyDescent="0.2">
      <c r="B39" s="205"/>
      <c r="C39" s="139" t="s">
        <v>156</v>
      </c>
      <c r="D39" s="175" t="s">
        <v>789</v>
      </c>
      <c r="E39" s="140" t="s">
        <v>42</v>
      </c>
      <c r="F39" s="140"/>
      <c r="G39" s="43">
        <v>12</v>
      </c>
      <c r="H39" s="141"/>
      <c r="I39" s="142">
        <v>6.679199999999999E-2</v>
      </c>
      <c r="J39" s="143"/>
      <c r="K39" s="145">
        <v>420</v>
      </c>
      <c r="L39" s="48">
        <f t="shared" si="0"/>
        <v>0</v>
      </c>
      <c r="M39" s="138">
        <f t="shared" si="1"/>
        <v>0</v>
      </c>
      <c r="N39" s="44">
        <f t="shared" si="2"/>
        <v>420</v>
      </c>
      <c r="O39" s="49">
        <f t="shared" si="4"/>
        <v>0</v>
      </c>
    </row>
    <row r="40" spans="2:15" s="150" customFormat="1" ht="45" customHeight="1" x14ac:dyDescent="0.2">
      <c r="B40" s="205"/>
      <c r="C40" s="139" t="s">
        <v>157</v>
      </c>
      <c r="D40" s="175" t="s">
        <v>790</v>
      </c>
      <c r="E40" s="140" t="s">
        <v>43</v>
      </c>
      <c r="F40" s="140"/>
      <c r="G40" s="43">
        <v>12</v>
      </c>
      <c r="H40" s="141"/>
      <c r="I40" s="142">
        <v>6.679199999999999E-2</v>
      </c>
      <c r="J40" s="143"/>
      <c r="K40" s="145">
        <v>456</v>
      </c>
      <c r="L40" s="48">
        <f t="shared" si="0"/>
        <v>0</v>
      </c>
      <c r="M40" s="138">
        <f t="shared" si="1"/>
        <v>0</v>
      </c>
      <c r="N40" s="44">
        <f t="shared" si="2"/>
        <v>456</v>
      </c>
      <c r="O40" s="49">
        <f t="shared" si="4"/>
        <v>0</v>
      </c>
    </row>
    <row r="41" spans="2:15" s="150" customFormat="1" ht="45" customHeight="1" x14ac:dyDescent="0.2">
      <c r="B41" s="205"/>
      <c r="C41" s="139" t="s">
        <v>158</v>
      </c>
      <c r="D41" s="175" t="s">
        <v>791</v>
      </c>
      <c r="E41" s="140" t="s">
        <v>44</v>
      </c>
      <c r="F41" s="140"/>
      <c r="G41" s="43">
        <v>12</v>
      </c>
      <c r="H41" s="141"/>
      <c r="I41" s="142">
        <v>6.679199999999999E-2</v>
      </c>
      <c r="J41" s="143"/>
      <c r="K41" s="145">
        <v>504</v>
      </c>
      <c r="L41" s="48">
        <f t="shared" si="0"/>
        <v>0</v>
      </c>
      <c r="M41" s="138">
        <f t="shared" si="1"/>
        <v>0</v>
      </c>
      <c r="N41" s="44">
        <f t="shared" si="2"/>
        <v>504</v>
      </c>
      <c r="O41" s="49">
        <f t="shared" si="4"/>
        <v>0</v>
      </c>
    </row>
    <row r="42" spans="2:15" s="150" customFormat="1" ht="45" customHeight="1" x14ac:dyDescent="0.2">
      <c r="B42" s="205"/>
      <c r="C42" s="139" t="s">
        <v>159</v>
      </c>
      <c r="D42" s="175" t="s">
        <v>792</v>
      </c>
      <c r="E42" s="140" t="s">
        <v>42</v>
      </c>
      <c r="F42" s="140"/>
      <c r="G42" s="43">
        <v>12</v>
      </c>
      <c r="H42" s="141"/>
      <c r="I42" s="142">
        <v>9.7786799999999993E-2</v>
      </c>
      <c r="J42" s="143"/>
      <c r="K42" s="145">
        <v>564</v>
      </c>
      <c r="L42" s="48">
        <f t="shared" si="0"/>
        <v>0</v>
      </c>
      <c r="M42" s="138">
        <f t="shared" si="1"/>
        <v>0</v>
      </c>
      <c r="N42" s="44">
        <f t="shared" si="2"/>
        <v>564</v>
      </c>
      <c r="O42" s="49">
        <f t="shared" si="4"/>
        <v>0</v>
      </c>
    </row>
    <row r="43" spans="2:15" s="150" customFormat="1" ht="45" customHeight="1" x14ac:dyDescent="0.2">
      <c r="B43" s="205"/>
      <c r="C43" s="139" t="s">
        <v>160</v>
      </c>
      <c r="D43" s="175" t="s">
        <v>793</v>
      </c>
      <c r="E43" s="140" t="s">
        <v>43</v>
      </c>
      <c r="F43" s="140"/>
      <c r="G43" s="43">
        <v>12</v>
      </c>
      <c r="H43" s="141"/>
      <c r="I43" s="142">
        <v>9.7786799999999993E-2</v>
      </c>
      <c r="J43" s="143"/>
      <c r="K43" s="145">
        <v>612</v>
      </c>
      <c r="L43" s="48">
        <f t="shared" si="0"/>
        <v>0</v>
      </c>
      <c r="M43" s="138">
        <f t="shared" si="1"/>
        <v>0</v>
      </c>
      <c r="N43" s="44">
        <f t="shared" si="2"/>
        <v>612</v>
      </c>
      <c r="O43" s="49">
        <f t="shared" si="4"/>
        <v>0</v>
      </c>
    </row>
    <row r="44" spans="2:15" s="150" customFormat="1" ht="45" customHeight="1" x14ac:dyDescent="0.2">
      <c r="B44" s="205"/>
      <c r="C44" s="139" t="s">
        <v>161</v>
      </c>
      <c r="D44" s="175" t="s">
        <v>794</v>
      </c>
      <c r="E44" s="140" t="s">
        <v>44</v>
      </c>
      <c r="F44" s="140"/>
      <c r="G44" s="43">
        <v>12</v>
      </c>
      <c r="H44" s="141"/>
      <c r="I44" s="142">
        <v>9.7786799999999993E-2</v>
      </c>
      <c r="J44" s="143"/>
      <c r="K44" s="145">
        <v>636</v>
      </c>
      <c r="L44" s="48">
        <f t="shared" si="0"/>
        <v>0</v>
      </c>
      <c r="M44" s="138">
        <f t="shared" si="1"/>
        <v>0</v>
      </c>
      <c r="N44" s="44">
        <f t="shared" si="2"/>
        <v>636</v>
      </c>
      <c r="O44" s="49">
        <f t="shared" si="4"/>
        <v>0</v>
      </c>
    </row>
    <row r="45" spans="2:15" s="150" customFormat="1" ht="60" customHeight="1" x14ac:dyDescent="0.2">
      <c r="B45" s="205"/>
      <c r="C45" s="139" t="s">
        <v>162</v>
      </c>
      <c r="D45" s="175" t="s">
        <v>795</v>
      </c>
      <c r="E45" s="140" t="s">
        <v>43</v>
      </c>
      <c r="F45" s="140"/>
      <c r="G45" s="43">
        <v>12</v>
      </c>
      <c r="H45" s="141"/>
      <c r="I45" s="142">
        <v>9.7786799999999993E-2</v>
      </c>
      <c r="J45" s="143"/>
      <c r="K45" s="145">
        <v>642</v>
      </c>
      <c r="L45" s="48">
        <f t="shared" si="0"/>
        <v>0</v>
      </c>
      <c r="M45" s="138">
        <f t="shared" si="1"/>
        <v>0</v>
      </c>
      <c r="N45" s="44">
        <f t="shared" si="2"/>
        <v>642</v>
      </c>
      <c r="O45" s="49">
        <f t="shared" si="4"/>
        <v>0</v>
      </c>
    </row>
    <row r="46" spans="2:15" s="150" customFormat="1" ht="60" customHeight="1" x14ac:dyDescent="0.2">
      <c r="B46" s="205"/>
      <c r="C46" s="139" t="s">
        <v>163</v>
      </c>
      <c r="D46" s="175" t="s">
        <v>796</v>
      </c>
      <c r="E46" s="140" t="s">
        <v>44</v>
      </c>
      <c r="F46" s="140"/>
      <c r="G46" s="43">
        <v>12</v>
      </c>
      <c r="H46" s="141"/>
      <c r="I46" s="142">
        <v>9.7786799999999993E-2</v>
      </c>
      <c r="J46" s="143"/>
      <c r="K46" s="145">
        <v>660</v>
      </c>
      <c r="L46" s="48">
        <f t="shared" si="0"/>
        <v>0</v>
      </c>
      <c r="M46" s="138">
        <f t="shared" si="1"/>
        <v>0</v>
      </c>
      <c r="N46" s="44">
        <f t="shared" si="2"/>
        <v>660</v>
      </c>
      <c r="O46" s="49">
        <f t="shared" si="4"/>
        <v>0</v>
      </c>
    </row>
    <row r="47" spans="2:15" s="150" customFormat="1" ht="60" customHeight="1" x14ac:dyDescent="0.2">
      <c r="B47" s="205"/>
      <c r="C47" s="139" t="s">
        <v>164</v>
      </c>
      <c r="D47" s="175" t="s">
        <v>797</v>
      </c>
      <c r="E47" s="140" t="s">
        <v>42</v>
      </c>
      <c r="F47" s="140"/>
      <c r="G47" s="43">
        <v>12</v>
      </c>
      <c r="H47" s="141"/>
      <c r="I47" s="142">
        <v>0.1313346</v>
      </c>
      <c r="J47" s="143"/>
      <c r="K47" s="145">
        <v>630</v>
      </c>
      <c r="L47" s="48">
        <f t="shared" si="0"/>
        <v>0</v>
      </c>
      <c r="M47" s="138">
        <f t="shared" si="1"/>
        <v>0</v>
      </c>
      <c r="N47" s="44">
        <f t="shared" si="2"/>
        <v>630</v>
      </c>
      <c r="O47" s="49">
        <f t="shared" si="4"/>
        <v>0</v>
      </c>
    </row>
    <row r="48" spans="2:15" s="150" customFormat="1" ht="60" customHeight="1" x14ac:dyDescent="0.2">
      <c r="B48" s="205"/>
      <c r="C48" s="139" t="s">
        <v>165</v>
      </c>
      <c r="D48" s="175" t="s">
        <v>798</v>
      </c>
      <c r="E48" s="140" t="s">
        <v>43</v>
      </c>
      <c r="F48" s="140"/>
      <c r="G48" s="43">
        <v>12</v>
      </c>
      <c r="H48" s="141"/>
      <c r="I48" s="142">
        <v>0.1313346</v>
      </c>
      <c r="J48" s="143"/>
      <c r="K48" s="145">
        <v>642</v>
      </c>
      <c r="L48" s="48">
        <f t="shared" si="0"/>
        <v>0</v>
      </c>
      <c r="M48" s="138">
        <f t="shared" si="1"/>
        <v>0</v>
      </c>
      <c r="N48" s="44">
        <f t="shared" si="2"/>
        <v>642</v>
      </c>
      <c r="O48" s="49">
        <f t="shared" si="4"/>
        <v>0</v>
      </c>
    </row>
    <row r="49" spans="2:15" s="150" customFormat="1" ht="60" customHeight="1" x14ac:dyDescent="0.2">
      <c r="B49" s="205"/>
      <c r="C49" s="139" t="s">
        <v>166</v>
      </c>
      <c r="D49" s="175" t="s">
        <v>799</v>
      </c>
      <c r="E49" s="140" t="s">
        <v>44</v>
      </c>
      <c r="F49" s="140"/>
      <c r="G49" s="43">
        <v>12</v>
      </c>
      <c r="H49" s="141"/>
      <c r="I49" s="142">
        <v>0.1313346</v>
      </c>
      <c r="J49" s="143"/>
      <c r="K49" s="145">
        <v>678</v>
      </c>
      <c r="L49" s="48">
        <f t="shared" si="0"/>
        <v>0</v>
      </c>
      <c r="M49" s="138">
        <f t="shared" si="1"/>
        <v>0</v>
      </c>
      <c r="N49" s="44">
        <f t="shared" si="2"/>
        <v>678</v>
      </c>
      <c r="O49" s="49">
        <f t="shared" si="4"/>
        <v>0</v>
      </c>
    </row>
    <row r="50" spans="2:15" s="150" customFormat="1" ht="60" customHeight="1" x14ac:dyDescent="0.2">
      <c r="B50" s="205"/>
      <c r="C50" s="139" t="s">
        <v>167</v>
      </c>
      <c r="D50" s="175" t="s">
        <v>800</v>
      </c>
      <c r="E50" s="140" t="s">
        <v>42</v>
      </c>
      <c r="F50" s="140"/>
      <c r="G50" s="43">
        <v>12</v>
      </c>
      <c r="H50" s="141"/>
      <c r="I50" s="142">
        <v>0.11988404999999999</v>
      </c>
      <c r="J50" s="143"/>
      <c r="K50" s="145">
        <v>738</v>
      </c>
      <c r="L50" s="48">
        <f t="shared" si="0"/>
        <v>0</v>
      </c>
      <c r="M50" s="138">
        <f t="shared" si="1"/>
        <v>0</v>
      </c>
      <c r="N50" s="44">
        <f t="shared" si="2"/>
        <v>738</v>
      </c>
      <c r="O50" s="49">
        <f t="shared" si="4"/>
        <v>0</v>
      </c>
    </row>
    <row r="51" spans="2:15" s="150" customFormat="1" ht="60" customHeight="1" x14ac:dyDescent="0.2">
      <c r="B51" s="205"/>
      <c r="C51" s="139" t="s">
        <v>168</v>
      </c>
      <c r="D51" s="175" t="s">
        <v>801</v>
      </c>
      <c r="E51" s="140" t="s">
        <v>43</v>
      </c>
      <c r="F51" s="140"/>
      <c r="G51" s="43">
        <v>12</v>
      </c>
      <c r="H51" s="141"/>
      <c r="I51" s="142">
        <v>0.11988404999999999</v>
      </c>
      <c r="J51" s="143"/>
      <c r="K51" s="145">
        <v>774</v>
      </c>
      <c r="L51" s="48">
        <f t="shared" si="0"/>
        <v>0</v>
      </c>
      <c r="M51" s="138">
        <f t="shared" si="1"/>
        <v>0</v>
      </c>
      <c r="N51" s="44">
        <f t="shared" si="2"/>
        <v>774</v>
      </c>
      <c r="O51" s="49">
        <f t="shared" si="4"/>
        <v>0</v>
      </c>
    </row>
    <row r="52" spans="2:15" s="150" customFormat="1" ht="60" customHeight="1" x14ac:dyDescent="0.2">
      <c r="B52" s="205"/>
      <c r="C52" s="139" t="s">
        <v>169</v>
      </c>
      <c r="D52" s="175" t="s">
        <v>802</v>
      </c>
      <c r="E52" s="140" t="s">
        <v>44</v>
      </c>
      <c r="F52" s="140"/>
      <c r="G52" s="43">
        <v>12</v>
      </c>
      <c r="H52" s="141"/>
      <c r="I52" s="142">
        <v>0.11988404999999999</v>
      </c>
      <c r="J52" s="143"/>
      <c r="K52" s="145">
        <v>798</v>
      </c>
      <c r="L52" s="48">
        <f t="shared" si="0"/>
        <v>0</v>
      </c>
      <c r="M52" s="138">
        <f t="shared" si="1"/>
        <v>0</v>
      </c>
      <c r="N52" s="44">
        <f t="shared" si="2"/>
        <v>798</v>
      </c>
      <c r="O52" s="49">
        <f t="shared" si="4"/>
        <v>0</v>
      </c>
    </row>
    <row r="53" spans="2:15" s="150" customFormat="1" ht="60" customHeight="1" x14ac:dyDescent="0.2">
      <c r="B53" s="205"/>
      <c r="C53" s="139" t="s">
        <v>170</v>
      </c>
      <c r="D53" s="175" t="s">
        <v>803</v>
      </c>
      <c r="E53" s="140" t="s">
        <v>45</v>
      </c>
      <c r="F53" s="140"/>
      <c r="G53" s="43">
        <v>12</v>
      </c>
      <c r="H53" s="141"/>
      <c r="I53" s="142">
        <v>6.6792717599999996E-2</v>
      </c>
      <c r="J53" s="143"/>
      <c r="K53" s="145">
        <v>300</v>
      </c>
      <c r="L53" s="48">
        <f t="shared" si="0"/>
        <v>0</v>
      </c>
      <c r="M53" s="138">
        <f t="shared" si="1"/>
        <v>0</v>
      </c>
      <c r="N53" s="44">
        <f t="shared" si="2"/>
        <v>300</v>
      </c>
      <c r="O53" s="49">
        <f t="shared" si="4"/>
        <v>0</v>
      </c>
    </row>
    <row r="54" spans="2:15" s="150" customFormat="1" ht="60" customHeight="1" x14ac:dyDescent="0.2">
      <c r="B54" s="205"/>
      <c r="C54" s="139" t="s">
        <v>171</v>
      </c>
      <c r="D54" s="175" t="s">
        <v>804</v>
      </c>
      <c r="E54" s="140" t="s">
        <v>46</v>
      </c>
      <c r="F54" s="140"/>
      <c r="G54" s="43">
        <v>12</v>
      </c>
      <c r="H54" s="141"/>
      <c r="I54" s="142">
        <v>6.6792717599999996E-2</v>
      </c>
      <c r="J54" s="143"/>
      <c r="K54" s="145">
        <v>300</v>
      </c>
      <c r="L54" s="48">
        <f t="shared" si="0"/>
        <v>0</v>
      </c>
      <c r="M54" s="138">
        <f t="shared" si="1"/>
        <v>0</v>
      </c>
      <c r="N54" s="44">
        <f t="shared" si="2"/>
        <v>300</v>
      </c>
      <c r="O54" s="49">
        <f t="shared" si="4"/>
        <v>0</v>
      </c>
    </row>
    <row r="55" spans="2:15" s="150" customFormat="1" ht="60" customHeight="1" x14ac:dyDescent="0.2">
      <c r="B55" s="205"/>
      <c r="C55" s="139" t="s">
        <v>172</v>
      </c>
      <c r="D55" s="175" t="s">
        <v>805</v>
      </c>
      <c r="E55" s="140" t="s">
        <v>47</v>
      </c>
      <c r="F55" s="140"/>
      <c r="G55" s="43">
        <v>12</v>
      </c>
      <c r="H55" s="141"/>
      <c r="I55" s="142">
        <v>6.6792717599999996E-2</v>
      </c>
      <c r="J55" s="143"/>
      <c r="K55" s="145">
        <v>300</v>
      </c>
      <c r="L55" s="48">
        <f t="shared" si="0"/>
        <v>0</v>
      </c>
      <c r="M55" s="138">
        <f t="shared" si="1"/>
        <v>0</v>
      </c>
      <c r="N55" s="44">
        <f t="shared" si="2"/>
        <v>300</v>
      </c>
      <c r="O55" s="49">
        <f t="shared" si="4"/>
        <v>0</v>
      </c>
    </row>
    <row r="56" spans="2:15" s="150" customFormat="1" ht="60" customHeight="1" x14ac:dyDescent="0.2">
      <c r="B56" s="205"/>
      <c r="C56" s="139" t="s">
        <v>173</v>
      </c>
      <c r="D56" s="175" t="s">
        <v>806</v>
      </c>
      <c r="E56" s="140" t="s">
        <v>42</v>
      </c>
      <c r="F56" s="140"/>
      <c r="G56" s="43">
        <v>12</v>
      </c>
      <c r="H56" s="141"/>
      <c r="I56" s="142">
        <v>6.6792717599999996E-2</v>
      </c>
      <c r="J56" s="143"/>
      <c r="K56" s="145">
        <v>300</v>
      </c>
      <c r="L56" s="48">
        <f t="shared" si="0"/>
        <v>0</v>
      </c>
      <c r="M56" s="138">
        <f t="shared" si="1"/>
        <v>0</v>
      </c>
      <c r="N56" s="44">
        <f t="shared" si="2"/>
        <v>300</v>
      </c>
      <c r="O56" s="49">
        <f t="shared" si="4"/>
        <v>0</v>
      </c>
    </row>
    <row r="57" spans="2:15" s="150" customFormat="1" ht="60" customHeight="1" x14ac:dyDescent="0.2">
      <c r="B57" s="205"/>
      <c r="C57" s="139" t="s">
        <v>174</v>
      </c>
      <c r="D57" s="175" t="s">
        <v>807</v>
      </c>
      <c r="E57" s="140" t="s">
        <v>43</v>
      </c>
      <c r="F57" s="140"/>
      <c r="G57" s="43">
        <v>12</v>
      </c>
      <c r="H57" s="141"/>
      <c r="I57" s="142">
        <v>6.6792717599999996E-2</v>
      </c>
      <c r="J57" s="143"/>
      <c r="K57" s="145">
        <v>300</v>
      </c>
      <c r="L57" s="48">
        <f t="shared" si="0"/>
        <v>0</v>
      </c>
      <c r="M57" s="138">
        <f t="shared" si="1"/>
        <v>0</v>
      </c>
      <c r="N57" s="44">
        <f t="shared" si="2"/>
        <v>300</v>
      </c>
      <c r="O57" s="49">
        <f t="shared" si="4"/>
        <v>0</v>
      </c>
    </row>
    <row r="58" spans="2:15" s="150" customFormat="1" ht="60" customHeight="1" x14ac:dyDescent="0.2">
      <c r="B58" s="205"/>
      <c r="C58" s="139" t="s">
        <v>175</v>
      </c>
      <c r="D58" s="175" t="s">
        <v>808</v>
      </c>
      <c r="E58" s="140" t="s">
        <v>44</v>
      </c>
      <c r="F58" s="140"/>
      <c r="G58" s="43">
        <v>12</v>
      </c>
      <c r="H58" s="141"/>
      <c r="I58" s="142">
        <v>6.6792717599999996E-2</v>
      </c>
      <c r="J58" s="143"/>
      <c r="K58" s="145">
        <v>306</v>
      </c>
      <c r="L58" s="48">
        <f t="shared" si="0"/>
        <v>0</v>
      </c>
      <c r="M58" s="138">
        <f t="shared" si="1"/>
        <v>0</v>
      </c>
      <c r="N58" s="44">
        <f t="shared" si="2"/>
        <v>306</v>
      </c>
      <c r="O58" s="49">
        <f t="shared" si="4"/>
        <v>0</v>
      </c>
    </row>
    <row r="59" spans="2:15" s="150" customFormat="1" ht="60" customHeight="1" x14ac:dyDescent="0.2">
      <c r="B59" s="205"/>
      <c r="C59" s="139" t="s">
        <v>176</v>
      </c>
      <c r="D59" s="175" t="s">
        <v>809</v>
      </c>
      <c r="E59" s="140" t="s">
        <v>42</v>
      </c>
      <c r="F59" s="140"/>
      <c r="G59" s="43">
        <v>12</v>
      </c>
      <c r="H59" s="141"/>
      <c r="I59" s="142">
        <v>6.6792717599999996E-2</v>
      </c>
      <c r="J59" s="143"/>
      <c r="K59" s="145">
        <v>366</v>
      </c>
      <c r="L59" s="48">
        <f t="shared" si="0"/>
        <v>0</v>
      </c>
      <c r="M59" s="138">
        <f t="shared" si="1"/>
        <v>0</v>
      </c>
      <c r="N59" s="44">
        <f t="shared" si="2"/>
        <v>366</v>
      </c>
      <c r="O59" s="49">
        <f t="shared" si="4"/>
        <v>0</v>
      </c>
    </row>
    <row r="60" spans="2:15" s="150" customFormat="1" ht="60" customHeight="1" x14ac:dyDescent="0.2">
      <c r="B60" s="205"/>
      <c r="C60" s="139" t="s">
        <v>177</v>
      </c>
      <c r="D60" s="175" t="s">
        <v>810</v>
      </c>
      <c r="E60" s="140" t="s">
        <v>43</v>
      </c>
      <c r="F60" s="140"/>
      <c r="G60" s="43">
        <v>12</v>
      </c>
      <c r="H60" s="141"/>
      <c r="I60" s="142">
        <v>6.6792717599999996E-2</v>
      </c>
      <c r="J60" s="143"/>
      <c r="K60" s="145">
        <v>372</v>
      </c>
      <c r="L60" s="48">
        <f t="shared" si="0"/>
        <v>0</v>
      </c>
      <c r="M60" s="138">
        <f t="shared" si="1"/>
        <v>0</v>
      </c>
      <c r="N60" s="44">
        <f t="shared" si="2"/>
        <v>372</v>
      </c>
      <c r="O60" s="49">
        <f t="shared" si="4"/>
        <v>0</v>
      </c>
    </row>
    <row r="61" spans="2:15" s="150" customFormat="1" ht="60" customHeight="1" x14ac:dyDescent="0.2">
      <c r="B61" s="205"/>
      <c r="C61" s="139" t="s">
        <v>178</v>
      </c>
      <c r="D61" s="175" t="s">
        <v>811</v>
      </c>
      <c r="E61" s="140" t="s">
        <v>44</v>
      </c>
      <c r="F61" s="140"/>
      <c r="G61" s="43">
        <v>12</v>
      </c>
      <c r="H61" s="141"/>
      <c r="I61" s="142">
        <v>6.6792717599999996E-2</v>
      </c>
      <c r="J61" s="143"/>
      <c r="K61" s="145">
        <v>426</v>
      </c>
      <c r="L61" s="48">
        <f t="shared" si="0"/>
        <v>0</v>
      </c>
      <c r="M61" s="138">
        <f t="shared" si="1"/>
        <v>0</v>
      </c>
      <c r="N61" s="44">
        <f t="shared" si="2"/>
        <v>426</v>
      </c>
      <c r="O61" s="49">
        <f t="shared" si="4"/>
        <v>0</v>
      </c>
    </row>
    <row r="62" spans="2:15" s="150" customFormat="1" ht="60" customHeight="1" x14ac:dyDescent="0.2">
      <c r="B62" s="205"/>
      <c r="C62" s="139" t="s">
        <v>179</v>
      </c>
      <c r="D62" s="175" t="s">
        <v>812</v>
      </c>
      <c r="E62" s="140" t="s">
        <v>42</v>
      </c>
      <c r="F62" s="140"/>
      <c r="G62" s="43">
        <v>12</v>
      </c>
      <c r="H62" s="141"/>
      <c r="I62" s="142">
        <v>6.6792717599999996E-2</v>
      </c>
      <c r="J62" s="143"/>
      <c r="K62" s="145">
        <v>372</v>
      </c>
      <c r="L62" s="48">
        <f t="shared" si="0"/>
        <v>0</v>
      </c>
      <c r="M62" s="138">
        <f t="shared" si="1"/>
        <v>0</v>
      </c>
      <c r="N62" s="44">
        <f t="shared" si="2"/>
        <v>372</v>
      </c>
      <c r="O62" s="49">
        <f t="shared" si="4"/>
        <v>0</v>
      </c>
    </row>
    <row r="63" spans="2:15" s="150" customFormat="1" ht="60" customHeight="1" x14ac:dyDescent="0.2">
      <c r="B63" s="205"/>
      <c r="C63" s="139" t="s">
        <v>180</v>
      </c>
      <c r="D63" s="175" t="s">
        <v>813</v>
      </c>
      <c r="E63" s="140" t="s">
        <v>43</v>
      </c>
      <c r="F63" s="140"/>
      <c r="G63" s="43">
        <v>12</v>
      </c>
      <c r="H63" s="141"/>
      <c r="I63" s="142">
        <v>6.6792717599999996E-2</v>
      </c>
      <c r="J63" s="143"/>
      <c r="K63" s="145">
        <v>378</v>
      </c>
      <c r="L63" s="48">
        <f t="shared" si="0"/>
        <v>0</v>
      </c>
      <c r="M63" s="138">
        <f t="shared" si="1"/>
        <v>0</v>
      </c>
      <c r="N63" s="44">
        <f t="shared" si="2"/>
        <v>378</v>
      </c>
      <c r="O63" s="49">
        <f t="shared" si="4"/>
        <v>0</v>
      </c>
    </row>
    <row r="64" spans="2:15" s="150" customFormat="1" ht="60" customHeight="1" x14ac:dyDescent="0.2">
      <c r="B64" s="205"/>
      <c r="C64" s="139" t="s">
        <v>181</v>
      </c>
      <c r="D64" s="175" t="s">
        <v>814</v>
      </c>
      <c r="E64" s="140" t="s">
        <v>44</v>
      </c>
      <c r="F64" s="140"/>
      <c r="G64" s="43">
        <v>12</v>
      </c>
      <c r="H64" s="141"/>
      <c r="I64" s="142">
        <v>6.6792717599999996E-2</v>
      </c>
      <c r="J64" s="143"/>
      <c r="K64" s="145">
        <v>438</v>
      </c>
      <c r="L64" s="48">
        <f t="shared" si="0"/>
        <v>0</v>
      </c>
      <c r="M64" s="138">
        <f t="shared" si="1"/>
        <v>0</v>
      </c>
      <c r="N64" s="44">
        <f t="shared" si="2"/>
        <v>438</v>
      </c>
      <c r="O64" s="49">
        <f t="shared" si="4"/>
        <v>0</v>
      </c>
    </row>
    <row r="65" spans="2:15" s="150" customFormat="1" ht="60" customHeight="1" x14ac:dyDescent="0.2">
      <c r="B65" s="205"/>
      <c r="C65" s="139" t="s">
        <v>182</v>
      </c>
      <c r="D65" s="175" t="s">
        <v>815</v>
      </c>
      <c r="E65" s="140" t="s">
        <v>42</v>
      </c>
      <c r="F65" s="140"/>
      <c r="G65" s="43">
        <v>12</v>
      </c>
      <c r="H65" s="141"/>
      <c r="I65" s="142">
        <v>0.10236839999999998</v>
      </c>
      <c r="J65" s="143"/>
      <c r="K65" s="145">
        <v>450</v>
      </c>
      <c r="L65" s="48">
        <f t="shared" si="0"/>
        <v>0</v>
      </c>
      <c r="M65" s="138">
        <f t="shared" si="1"/>
        <v>0</v>
      </c>
      <c r="N65" s="44">
        <f t="shared" si="2"/>
        <v>450</v>
      </c>
      <c r="O65" s="49">
        <f t="shared" si="4"/>
        <v>0</v>
      </c>
    </row>
    <row r="66" spans="2:15" s="150" customFormat="1" ht="60" customHeight="1" x14ac:dyDescent="0.2">
      <c r="B66" s="205"/>
      <c r="C66" s="139" t="s">
        <v>183</v>
      </c>
      <c r="D66" s="175" t="s">
        <v>816</v>
      </c>
      <c r="E66" s="140" t="s">
        <v>43</v>
      </c>
      <c r="F66" s="140"/>
      <c r="G66" s="43">
        <v>12</v>
      </c>
      <c r="H66" s="141"/>
      <c r="I66" s="142">
        <v>0.10236839999999998</v>
      </c>
      <c r="J66" s="143"/>
      <c r="K66" s="145">
        <v>462</v>
      </c>
      <c r="L66" s="48">
        <f t="shared" si="0"/>
        <v>0</v>
      </c>
      <c r="M66" s="138">
        <f t="shared" si="1"/>
        <v>0</v>
      </c>
      <c r="N66" s="44">
        <f t="shared" si="2"/>
        <v>462</v>
      </c>
      <c r="O66" s="49">
        <f t="shared" si="4"/>
        <v>0</v>
      </c>
    </row>
    <row r="67" spans="2:15" s="150" customFormat="1" ht="60" customHeight="1" x14ac:dyDescent="0.2">
      <c r="B67" s="205"/>
      <c r="C67" s="139" t="s">
        <v>184</v>
      </c>
      <c r="D67" s="175" t="s">
        <v>817</v>
      </c>
      <c r="E67" s="140" t="s">
        <v>44</v>
      </c>
      <c r="F67" s="140"/>
      <c r="G67" s="43">
        <v>12</v>
      </c>
      <c r="H67" s="141"/>
      <c r="I67" s="142">
        <v>0.10236839999999998</v>
      </c>
      <c r="J67" s="143"/>
      <c r="K67" s="145">
        <v>516</v>
      </c>
      <c r="L67" s="48">
        <f t="shared" si="0"/>
        <v>0</v>
      </c>
      <c r="M67" s="138">
        <f t="shared" si="1"/>
        <v>0</v>
      </c>
      <c r="N67" s="44">
        <f t="shared" si="2"/>
        <v>516</v>
      </c>
      <c r="O67" s="49">
        <f t="shared" si="4"/>
        <v>0</v>
      </c>
    </row>
    <row r="68" spans="2:15" s="150" customFormat="1" ht="60" customHeight="1" x14ac:dyDescent="0.2">
      <c r="B68" s="205"/>
      <c r="C68" s="139" t="s">
        <v>185</v>
      </c>
      <c r="D68" s="175" t="s">
        <v>818</v>
      </c>
      <c r="E68" s="140" t="s">
        <v>42</v>
      </c>
      <c r="F68" s="140"/>
      <c r="G68" s="43">
        <v>12</v>
      </c>
      <c r="H68" s="141"/>
      <c r="I68" s="142">
        <v>0.10236839999999998</v>
      </c>
      <c r="J68" s="143"/>
      <c r="K68" s="145">
        <v>456</v>
      </c>
      <c r="L68" s="48">
        <f t="shared" si="0"/>
        <v>0</v>
      </c>
      <c r="M68" s="138">
        <f t="shared" si="1"/>
        <v>0</v>
      </c>
      <c r="N68" s="44">
        <f t="shared" si="2"/>
        <v>456</v>
      </c>
      <c r="O68" s="49">
        <f t="shared" si="4"/>
        <v>0</v>
      </c>
    </row>
    <row r="69" spans="2:15" s="150" customFormat="1" ht="60" customHeight="1" x14ac:dyDescent="0.2">
      <c r="B69" s="205"/>
      <c r="C69" s="139" t="s">
        <v>186</v>
      </c>
      <c r="D69" s="175" t="s">
        <v>819</v>
      </c>
      <c r="E69" s="140" t="s">
        <v>43</v>
      </c>
      <c r="F69" s="140"/>
      <c r="G69" s="43">
        <v>12</v>
      </c>
      <c r="H69" s="141"/>
      <c r="I69" s="142">
        <v>0.10236839999999998</v>
      </c>
      <c r="J69" s="143"/>
      <c r="K69" s="145">
        <v>468</v>
      </c>
      <c r="L69" s="48">
        <f t="shared" si="0"/>
        <v>0</v>
      </c>
      <c r="M69" s="138">
        <f t="shared" si="1"/>
        <v>0</v>
      </c>
      <c r="N69" s="44">
        <f t="shared" si="2"/>
        <v>468</v>
      </c>
      <c r="O69" s="49">
        <f t="shared" si="4"/>
        <v>0</v>
      </c>
    </row>
    <row r="70" spans="2:15" s="150" customFormat="1" ht="60" customHeight="1" x14ac:dyDescent="0.2">
      <c r="B70" s="205"/>
      <c r="C70" s="139" t="s">
        <v>187</v>
      </c>
      <c r="D70" s="175" t="s">
        <v>820</v>
      </c>
      <c r="E70" s="140" t="s">
        <v>44</v>
      </c>
      <c r="F70" s="140"/>
      <c r="G70" s="43">
        <v>12</v>
      </c>
      <c r="H70" s="141"/>
      <c r="I70" s="142">
        <v>0.10236839999999998</v>
      </c>
      <c r="J70" s="143"/>
      <c r="K70" s="145">
        <v>534</v>
      </c>
      <c r="L70" s="48">
        <f t="shared" si="0"/>
        <v>0</v>
      </c>
      <c r="M70" s="138">
        <f t="shared" si="1"/>
        <v>0</v>
      </c>
      <c r="N70" s="44">
        <f t="shared" si="2"/>
        <v>534</v>
      </c>
      <c r="O70" s="49">
        <f t="shared" si="4"/>
        <v>0</v>
      </c>
    </row>
    <row r="71" spans="2:15" s="150" customFormat="1" ht="60" customHeight="1" x14ac:dyDescent="0.2">
      <c r="B71" s="205"/>
      <c r="C71" s="139" t="s">
        <v>188</v>
      </c>
      <c r="D71" s="175" t="s">
        <v>821</v>
      </c>
      <c r="E71" s="140" t="s">
        <v>42</v>
      </c>
      <c r="F71" s="140"/>
      <c r="G71" s="43">
        <v>12</v>
      </c>
      <c r="H71" s="141"/>
      <c r="I71" s="142">
        <v>6.679199999999999E-2</v>
      </c>
      <c r="J71" s="143"/>
      <c r="K71" s="145">
        <v>330</v>
      </c>
      <c r="L71" s="48">
        <f t="shared" si="0"/>
        <v>0</v>
      </c>
      <c r="M71" s="138">
        <f t="shared" si="1"/>
        <v>0</v>
      </c>
      <c r="N71" s="44">
        <f t="shared" si="2"/>
        <v>330</v>
      </c>
      <c r="O71" s="49">
        <f t="shared" si="4"/>
        <v>0</v>
      </c>
    </row>
    <row r="72" spans="2:15" s="150" customFormat="1" ht="60" customHeight="1" x14ac:dyDescent="0.2">
      <c r="B72" s="205"/>
      <c r="C72" s="139" t="s">
        <v>189</v>
      </c>
      <c r="D72" s="175" t="s">
        <v>822</v>
      </c>
      <c r="E72" s="140" t="s">
        <v>43</v>
      </c>
      <c r="F72" s="140"/>
      <c r="G72" s="43">
        <v>12</v>
      </c>
      <c r="H72" s="141"/>
      <c r="I72" s="142">
        <v>6.679199999999999E-2</v>
      </c>
      <c r="J72" s="143"/>
      <c r="K72" s="145">
        <v>354</v>
      </c>
      <c r="L72" s="48">
        <f t="shared" ref="L72:L135" si="5">$K72*$J72</f>
        <v>0</v>
      </c>
      <c r="M72" s="138">
        <f t="shared" ref="M72:M135" si="6">$M$3</f>
        <v>0</v>
      </c>
      <c r="N72" s="44">
        <f t="shared" ref="N72:N135" si="7">$K72-($K72/100*$M72)</f>
        <v>354</v>
      </c>
      <c r="O72" s="49">
        <f t="shared" si="4"/>
        <v>0</v>
      </c>
    </row>
    <row r="73" spans="2:15" ht="60" customHeight="1" x14ac:dyDescent="0.25">
      <c r="B73" s="205"/>
      <c r="C73" s="139" t="s">
        <v>190</v>
      </c>
      <c r="D73" s="175" t="s">
        <v>823</v>
      </c>
      <c r="E73" s="140" t="s">
        <v>44</v>
      </c>
      <c r="F73" s="140"/>
      <c r="G73" s="43">
        <v>12</v>
      </c>
      <c r="H73" s="141"/>
      <c r="I73" s="142">
        <v>6.679199999999999E-2</v>
      </c>
      <c r="J73" s="143"/>
      <c r="K73" s="145">
        <v>384</v>
      </c>
      <c r="L73" s="48">
        <f t="shared" si="5"/>
        <v>0</v>
      </c>
      <c r="M73" s="138">
        <f t="shared" si="6"/>
        <v>0</v>
      </c>
      <c r="N73" s="44">
        <f t="shared" si="7"/>
        <v>384</v>
      </c>
      <c r="O73" s="49">
        <f t="shared" ref="O73:O136" si="8">L73-(L73/100*M73)</f>
        <v>0</v>
      </c>
    </row>
    <row r="74" spans="2:15" ht="60" customHeight="1" x14ac:dyDescent="0.25">
      <c r="B74" s="205"/>
      <c r="C74" s="139" t="s">
        <v>191</v>
      </c>
      <c r="D74" s="175" t="s">
        <v>824</v>
      </c>
      <c r="E74" s="140" t="s">
        <v>42</v>
      </c>
      <c r="F74" s="140"/>
      <c r="G74" s="43">
        <v>12</v>
      </c>
      <c r="H74" s="141"/>
      <c r="I74" s="142">
        <v>6.679199999999999E-2</v>
      </c>
      <c r="J74" s="143"/>
      <c r="K74" s="145">
        <v>336</v>
      </c>
      <c r="L74" s="48">
        <f t="shared" si="5"/>
        <v>0</v>
      </c>
      <c r="M74" s="138">
        <f t="shared" si="6"/>
        <v>0</v>
      </c>
      <c r="N74" s="44">
        <f t="shared" si="7"/>
        <v>336</v>
      </c>
      <c r="O74" s="49">
        <f t="shared" si="8"/>
        <v>0</v>
      </c>
    </row>
    <row r="75" spans="2:15" ht="60" customHeight="1" x14ac:dyDescent="0.25">
      <c r="B75" s="205"/>
      <c r="C75" s="139" t="s">
        <v>192</v>
      </c>
      <c r="D75" s="175" t="s">
        <v>825</v>
      </c>
      <c r="E75" s="140" t="s">
        <v>43</v>
      </c>
      <c r="F75" s="140"/>
      <c r="G75" s="43">
        <v>12</v>
      </c>
      <c r="H75" s="141"/>
      <c r="I75" s="142">
        <v>6.679199999999999E-2</v>
      </c>
      <c r="J75" s="143"/>
      <c r="K75" s="145">
        <v>360</v>
      </c>
      <c r="L75" s="48">
        <f t="shared" si="5"/>
        <v>0</v>
      </c>
      <c r="M75" s="138">
        <f t="shared" si="6"/>
        <v>0</v>
      </c>
      <c r="N75" s="44">
        <f t="shared" si="7"/>
        <v>360</v>
      </c>
      <c r="O75" s="49">
        <f t="shared" si="8"/>
        <v>0</v>
      </c>
    </row>
    <row r="76" spans="2:15" ht="60" customHeight="1" x14ac:dyDescent="0.25">
      <c r="B76" s="205"/>
      <c r="C76" s="139" t="s">
        <v>193</v>
      </c>
      <c r="D76" s="175" t="s">
        <v>826</v>
      </c>
      <c r="E76" s="140" t="s">
        <v>44</v>
      </c>
      <c r="F76" s="140"/>
      <c r="G76" s="43">
        <v>12</v>
      </c>
      <c r="H76" s="141"/>
      <c r="I76" s="142">
        <v>6.679199999999999E-2</v>
      </c>
      <c r="J76" s="143"/>
      <c r="K76" s="145">
        <v>390</v>
      </c>
      <c r="L76" s="48">
        <f t="shared" si="5"/>
        <v>0</v>
      </c>
      <c r="M76" s="138">
        <f t="shared" si="6"/>
        <v>0</v>
      </c>
      <c r="N76" s="44">
        <f t="shared" si="7"/>
        <v>390</v>
      </c>
      <c r="O76" s="49">
        <f t="shared" si="8"/>
        <v>0</v>
      </c>
    </row>
    <row r="77" spans="2:15" ht="60" customHeight="1" x14ac:dyDescent="0.25">
      <c r="B77" s="205"/>
      <c r="C77" s="139" t="s">
        <v>194</v>
      </c>
      <c r="D77" s="175" t="s">
        <v>827</v>
      </c>
      <c r="E77" s="140" t="s">
        <v>42</v>
      </c>
      <c r="F77" s="140"/>
      <c r="G77" s="43">
        <v>12</v>
      </c>
      <c r="H77" s="141"/>
      <c r="I77" s="142">
        <v>0.10236839999999998</v>
      </c>
      <c r="J77" s="143"/>
      <c r="K77" s="145">
        <v>456</v>
      </c>
      <c r="L77" s="48">
        <f t="shared" si="5"/>
        <v>0</v>
      </c>
      <c r="M77" s="138">
        <f t="shared" si="6"/>
        <v>0</v>
      </c>
      <c r="N77" s="44">
        <f t="shared" si="7"/>
        <v>456</v>
      </c>
      <c r="O77" s="49">
        <f t="shared" si="8"/>
        <v>0</v>
      </c>
    </row>
    <row r="78" spans="2:15" ht="60" customHeight="1" x14ac:dyDescent="0.25">
      <c r="B78" s="205"/>
      <c r="C78" s="139" t="s">
        <v>195</v>
      </c>
      <c r="D78" s="175" t="s">
        <v>828</v>
      </c>
      <c r="E78" s="140" t="s">
        <v>43</v>
      </c>
      <c r="F78" s="140"/>
      <c r="G78" s="43">
        <v>12</v>
      </c>
      <c r="H78" s="141"/>
      <c r="I78" s="142">
        <v>0.10236839999999998</v>
      </c>
      <c r="J78" s="143"/>
      <c r="K78" s="145">
        <v>492</v>
      </c>
      <c r="L78" s="48">
        <f t="shared" si="5"/>
        <v>0</v>
      </c>
      <c r="M78" s="138">
        <f t="shared" si="6"/>
        <v>0</v>
      </c>
      <c r="N78" s="44">
        <f t="shared" si="7"/>
        <v>492</v>
      </c>
      <c r="O78" s="49">
        <f t="shared" si="8"/>
        <v>0</v>
      </c>
    </row>
    <row r="79" spans="2:15" ht="60" customHeight="1" x14ac:dyDescent="0.25">
      <c r="B79" s="205"/>
      <c r="C79" s="139" t="s">
        <v>196</v>
      </c>
      <c r="D79" s="175" t="s">
        <v>829</v>
      </c>
      <c r="E79" s="140" t="s">
        <v>44</v>
      </c>
      <c r="F79" s="140"/>
      <c r="G79" s="43">
        <v>12</v>
      </c>
      <c r="H79" s="141"/>
      <c r="I79" s="142">
        <v>0.10236839999999998</v>
      </c>
      <c r="J79" s="143"/>
      <c r="K79" s="145">
        <v>534</v>
      </c>
      <c r="L79" s="48">
        <f t="shared" si="5"/>
        <v>0</v>
      </c>
      <c r="M79" s="138">
        <f t="shared" si="6"/>
        <v>0</v>
      </c>
      <c r="N79" s="44">
        <f t="shared" si="7"/>
        <v>534</v>
      </c>
      <c r="O79" s="49">
        <f t="shared" si="8"/>
        <v>0</v>
      </c>
    </row>
    <row r="80" spans="2:15" ht="60" customHeight="1" x14ac:dyDescent="0.25">
      <c r="B80" s="205"/>
      <c r="C80" s="139" t="s">
        <v>197</v>
      </c>
      <c r="D80" s="175" t="s">
        <v>830</v>
      </c>
      <c r="E80" s="140" t="s">
        <v>42</v>
      </c>
      <c r="F80" s="140"/>
      <c r="G80" s="43">
        <v>12</v>
      </c>
      <c r="H80" s="141"/>
      <c r="I80" s="142">
        <v>0.10236839999999998</v>
      </c>
      <c r="J80" s="143"/>
      <c r="K80" s="145">
        <v>480</v>
      </c>
      <c r="L80" s="48">
        <f t="shared" si="5"/>
        <v>0</v>
      </c>
      <c r="M80" s="138">
        <f t="shared" si="6"/>
        <v>0</v>
      </c>
      <c r="N80" s="44">
        <f t="shared" si="7"/>
        <v>480</v>
      </c>
      <c r="O80" s="49">
        <f t="shared" si="8"/>
        <v>0</v>
      </c>
    </row>
    <row r="81" spans="2:15" ht="60" customHeight="1" x14ac:dyDescent="0.25">
      <c r="B81" s="205"/>
      <c r="C81" s="139" t="s">
        <v>198</v>
      </c>
      <c r="D81" s="175" t="s">
        <v>831</v>
      </c>
      <c r="E81" s="140" t="s">
        <v>43</v>
      </c>
      <c r="F81" s="140"/>
      <c r="G81" s="43">
        <v>12</v>
      </c>
      <c r="H81" s="141"/>
      <c r="I81" s="142">
        <v>0.10236839999999998</v>
      </c>
      <c r="J81" s="143"/>
      <c r="K81" s="145">
        <v>498</v>
      </c>
      <c r="L81" s="48">
        <f t="shared" si="5"/>
        <v>0</v>
      </c>
      <c r="M81" s="138">
        <f t="shared" si="6"/>
        <v>0</v>
      </c>
      <c r="N81" s="44">
        <f t="shared" si="7"/>
        <v>498</v>
      </c>
      <c r="O81" s="49">
        <f t="shared" si="8"/>
        <v>0</v>
      </c>
    </row>
    <row r="82" spans="2:15" ht="60" customHeight="1" x14ac:dyDescent="0.25">
      <c r="B82" s="205"/>
      <c r="C82" s="139" t="s">
        <v>199</v>
      </c>
      <c r="D82" s="175" t="s">
        <v>832</v>
      </c>
      <c r="E82" s="140" t="s">
        <v>44</v>
      </c>
      <c r="F82" s="140"/>
      <c r="G82" s="43">
        <v>12</v>
      </c>
      <c r="H82" s="141"/>
      <c r="I82" s="142">
        <v>0.10236839999999998</v>
      </c>
      <c r="J82" s="143"/>
      <c r="K82" s="145">
        <v>552</v>
      </c>
      <c r="L82" s="48">
        <f t="shared" si="5"/>
        <v>0</v>
      </c>
      <c r="M82" s="138">
        <f t="shared" si="6"/>
        <v>0</v>
      </c>
      <c r="N82" s="44">
        <f t="shared" si="7"/>
        <v>552</v>
      </c>
      <c r="O82" s="49">
        <f t="shared" si="8"/>
        <v>0</v>
      </c>
    </row>
    <row r="83" spans="2:15" ht="60" customHeight="1" x14ac:dyDescent="0.25">
      <c r="B83" s="205"/>
      <c r="C83" s="139" t="s">
        <v>200</v>
      </c>
      <c r="D83" s="175" t="s">
        <v>833</v>
      </c>
      <c r="E83" s="140" t="s">
        <v>42</v>
      </c>
      <c r="F83" s="140"/>
      <c r="G83" s="43">
        <v>12</v>
      </c>
      <c r="H83" s="141"/>
      <c r="I83" s="142">
        <v>0.10236839999999998</v>
      </c>
      <c r="J83" s="143"/>
      <c r="K83" s="145">
        <v>498</v>
      </c>
      <c r="L83" s="48">
        <f t="shared" si="5"/>
        <v>0</v>
      </c>
      <c r="M83" s="138">
        <f t="shared" si="6"/>
        <v>0</v>
      </c>
      <c r="N83" s="44">
        <f t="shared" si="7"/>
        <v>498</v>
      </c>
      <c r="O83" s="49">
        <f t="shared" si="8"/>
        <v>0</v>
      </c>
    </row>
    <row r="84" spans="2:15" ht="60" customHeight="1" x14ac:dyDescent="0.25">
      <c r="B84" s="205"/>
      <c r="C84" s="139" t="s">
        <v>201</v>
      </c>
      <c r="D84" s="175" t="s">
        <v>834</v>
      </c>
      <c r="E84" s="140" t="s">
        <v>43</v>
      </c>
      <c r="F84" s="140"/>
      <c r="G84" s="43">
        <v>12</v>
      </c>
      <c r="H84" s="141"/>
      <c r="I84" s="142">
        <v>0.10236839999999998</v>
      </c>
      <c r="J84" s="143"/>
      <c r="K84" s="145">
        <v>510</v>
      </c>
      <c r="L84" s="48">
        <f t="shared" si="5"/>
        <v>0</v>
      </c>
      <c r="M84" s="138">
        <f t="shared" si="6"/>
        <v>0</v>
      </c>
      <c r="N84" s="44">
        <f t="shared" si="7"/>
        <v>510</v>
      </c>
      <c r="O84" s="49">
        <f t="shared" si="8"/>
        <v>0</v>
      </c>
    </row>
    <row r="85" spans="2:15" ht="60" customHeight="1" x14ac:dyDescent="0.25">
      <c r="B85" s="205"/>
      <c r="C85" s="139" t="s">
        <v>202</v>
      </c>
      <c r="D85" s="175" t="s">
        <v>835</v>
      </c>
      <c r="E85" s="140" t="s">
        <v>44</v>
      </c>
      <c r="F85" s="140"/>
      <c r="G85" s="43">
        <v>12</v>
      </c>
      <c r="H85" s="141"/>
      <c r="I85" s="142">
        <v>0.10236839999999998</v>
      </c>
      <c r="J85" s="143"/>
      <c r="K85" s="145">
        <v>564</v>
      </c>
      <c r="L85" s="48">
        <f t="shared" si="5"/>
        <v>0</v>
      </c>
      <c r="M85" s="138">
        <f t="shared" si="6"/>
        <v>0</v>
      </c>
      <c r="N85" s="44">
        <f t="shared" si="7"/>
        <v>564</v>
      </c>
      <c r="O85" s="49">
        <f t="shared" si="8"/>
        <v>0</v>
      </c>
    </row>
    <row r="86" spans="2:15" ht="60" customHeight="1" x14ac:dyDescent="0.25">
      <c r="B86" s="205"/>
      <c r="C86" s="139" t="s">
        <v>203</v>
      </c>
      <c r="D86" s="175" t="s">
        <v>836</v>
      </c>
      <c r="E86" s="140" t="s">
        <v>42</v>
      </c>
      <c r="F86" s="140"/>
      <c r="G86" s="43">
        <v>12</v>
      </c>
      <c r="H86" s="141"/>
      <c r="I86" s="142">
        <v>0.10236839999999998</v>
      </c>
      <c r="J86" s="143"/>
      <c r="K86" s="145">
        <v>498</v>
      </c>
      <c r="L86" s="48">
        <f t="shared" si="5"/>
        <v>0</v>
      </c>
      <c r="M86" s="138">
        <f t="shared" si="6"/>
        <v>0</v>
      </c>
      <c r="N86" s="44">
        <f t="shared" si="7"/>
        <v>498</v>
      </c>
      <c r="O86" s="49">
        <f t="shared" si="8"/>
        <v>0</v>
      </c>
    </row>
    <row r="87" spans="2:15" ht="60" customHeight="1" x14ac:dyDescent="0.25">
      <c r="B87" s="205"/>
      <c r="C87" s="139" t="s">
        <v>204</v>
      </c>
      <c r="D87" s="175" t="s">
        <v>837</v>
      </c>
      <c r="E87" s="140" t="s">
        <v>43</v>
      </c>
      <c r="F87" s="140"/>
      <c r="G87" s="43">
        <v>12</v>
      </c>
      <c r="H87" s="141"/>
      <c r="I87" s="142">
        <v>0.10236839999999998</v>
      </c>
      <c r="J87" s="143"/>
      <c r="K87" s="145">
        <v>516</v>
      </c>
      <c r="L87" s="48">
        <f t="shared" si="5"/>
        <v>0</v>
      </c>
      <c r="M87" s="138">
        <f t="shared" si="6"/>
        <v>0</v>
      </c>
      <c r="N87" s="44">
        <f t="shared" si="7"/>
        <v>516</v>
      </c>
      <c r="O87" s="49">
        <f t="shared" si="8"/>
        <v>0</v>
      </c>
    </row>
    <row r="88" spans="2:15" ht="60" customHeight="1" x14ac:dyDescent="0.25">
      <c r="B88" s="205"/>
      <c r="C88" s="139" t="s">
        <v>205</v>
      </c>
      <c r="D88" s="175" t="s">
        <v>838</v>
      </c>
      <c r="E88" s="140" t="s">
        <v>44</v>
      </c>
      <c r="F88" s="140"/>
      <c r="G88" s="43">
        <v>12</v>
      </c>
      <c r="H88" s="141"/>
      <c r="I88" s="142">
        <v>0.10236839999999998</v>
      </c>
      <c r="J88" s="143"/>
      <c r="K88" s="145">
        <v>564</v>
      </c>
      <c r="L88" s="48">
        <f t="shared" si="5"/>
        <v>0</v>
      </c>
      <c r="M88" s="138">
        <f t="shared" si="6"/>
        <v>0</v>
      </c>
      <c r="N88" s="44">
        <f t="shared" si="7"/>
        <v>564</v>
      </c>
      <c r="O88" s="49">
        <f t="shared" si="8"/>
        <v>0</v>
      </c>
    </row>
    <row r="89" spans="2:15" ht="135" customHeight="1" x14ac:dyDescent="0.25">
      <c r="B89" s="157"/>
      <c r="C89" s="139" t="s">
        <v>206</v>
      </c>
      <c r="D89" s="175" t="s">
        <v>839</v>
      </c>
      <c r="E89" s="140" t="s">
        <v>47</v>
      </c>
      <c r="F89" s="140"/>
      <c r="G89" s="43">
        <v>4</v>
      </c>
      <c r="H89" s="141"/>
      <c r="I89" s="142">
        <v>9.464729999999999E-2</v>
      </c>
      <c r="J89" s="143"/>
      <c r="K89" s="145">
        <v>1128</v>
      </c>
      <c r="L89" s="48">
        <f t="shared" si="5"/>
        <v>0</v>
      </c>
      <c r="M89" s="138">
        <f t="shared" si="6"/>
        <v>0</v>
      </c>
      <c r="N89" s="44">
        <f t="shared" si="7"/>
        <v>1128</v>
      </c>
      <c r="O89" s="49">
        <f t="shared" si="8"/>
        <v>0</v>
      </c>
    </row>
    <row r="90" spans="2:15" ht="135" customHeight="1" x14ac:dyDescent="0.25">
      <c r="B90" s="157"/>
      <c r="C90" s="139" t="s">
        <v>207</v>
      </c>
      <c r="D90" s="175" t="s">
        <v>840</v>
      </c>
      <c r="E90" s="140" t="s">
        <v>47</v>
      </c>
      <c r="F90" s="140"/>
      <c r="G90" s="43">
        <v>4</v>
      </c>
      <c r="H90" s="141"/>
      <c r="I90" s="142">
        <v>9.464729999999999E-2</v>
      </c>
      <c r="J90" s="143"/>
      <c r="K90" s="145">
        <v>1374</v>
      </c>
      <c r="L90" s="48">
        <f t="shared" si="5"/>
        <v>0</v>
      </c>
      <c r="M90" s="138">
        <f t="shared" si="6"/>
        <v>0</v>
      </c>
      <c r="N90" s="44">
        <f t="shared" si="7"/>
        <v>1374</v>
      </c>
      <c r="O90" s="49">
        <f t="shared" si="8"/>
        <v>0</v>
      </c>
    </row>
    <row r="91" spans="2:15" ht="135" customHeight="1" x14ac:dyDescent="0.25">
      <c r="B91" s="157"/>
      <c r="C91" s="139" t="s">
        <v>208</v>
      </c>
      <c r="D91" s="175" t="s">
        <v>841</v>
      </c>
      <c r="E91" s="140" t="s">
        <v>44</v>
      </c>
      <c r="F91" s="140"/>
      <c r="G91" s="43">
        <v>4</v>
      </c>
      <c r="H91" s="141"/>
      <c r="I91" s="142">
        <v>9.464729999999999E-2</v>
      </c>
      <c r="J91" s="143"/>
      <c r="K91" s="145">
        <v>1242</v>
      </c>
      <c r="L91" s="48">
        <f t="shared" si="5"/>
        <v>0</v>
      </c>
      <c r="M91" s="138">
        <f t="shared" si="6"/>
        <v>0</v>
      </c>
      <c r="N91" s="44">
        <f t="shared" si="7"/>
        <v>1242</v>
      </c>
      <c r="O91" s="49">
        <f t="shared" si="8"/>
        <v>0</v>
      </c>
    </row>
    <row r="92" spans="2:15" ht="135" customHeight="1" x14ac:dyDescent="0.25">
      <c r="B92" s="157"/>
      <c r="C92" s="139" t="s">
        <v>209</v>
      </c>
      <c r="D92" s="175" t="s">
        <v>842</v>
      </c>
      <c r="E92" s="140" t="s">
        <v>44</v>
      </c>
      <c r="F92" s="140"/>
      <c r="G92" s="43">
        <v>4</v>
      </c>
      <c r="H92" s="141"/>
      <c r="I92" s="142">
        <v>9.464729999999999E-2</v>
      </c>
      <c r="J92" s="143"/>
      <c r="K92" s="145">
        <v>1860</v>
      </c>
      <c r="L92" s="48">
        <f t="shared" si="5"/>
        <v>0</v>
      </c>
      <c r="M92" s="138">
        <f t="shared" si="6"/>
        <v>0</v>
      </c>
      <c r="N92" s="44">
        <f t="shared" si="7"/>
        <v>1860</v>
      </c>
      <c r="O92" s="49">
        <f t="shared" si="8"/>
        <v>0</v>
      </c>
    </row>
    <row r="93" spans="2:15" ht="135" customHeight="1" x14ac:dyDescent="0.25">
      <c r="B93" s="157"/>
      <c r="C93" s="139" t="s">
        <v>210</v>
      </c>
      <c r="D93" s="175" t="s">
        <v>843</v>
      </c>
      <c r="E93" s="140" t="s">
        <v>47</v>
      </c>
      <c r="F93" s="140"/>
      <c r="G93" s="43">
        <v>4</v>
      </c>
      <c r="H93" s="141"/>
      <c r="I93" s="142">
        <v>0.15951419999999999</v>
      </c>
      <c r="J93" s="143"/>
      <c r="K93" s="145">
        <v>1668</v>
      </c>
      <c r="L93" s="48">
        <f t="shared" si="5"/>
        <v>0</v>
      </c>
      <c r="M93" s="138">
        <f t="shared" si="6"/>
        <v>0</v>
      </c>
      <c r="N93" s="44">
        <f t="shared" si="7"/>
        <v>1668</v>
      </c>
      <c r="O93" s="49">
        <f t="shared" si="8"/>
        <v>0</v>
      </c>
    </row>
    <row r="94" spans="2:15" ht="135" customHeight="1" x14ac:dyDescent="0.25">
      <c r="B94" s="157"/>
      <c r="C94" s="139" t="s">
        <v>211</v>
      </c>
      <c r="D94" s="175" t="s">
        <v>844</v>
      </c>
      <c r="E94" s="140" t="s">
        <v>49</v>
      </c>
      <c r="F94" s="140"/>
      <c r="G94" s="43">
        <v>4</v>
      </c>
      <c r="H94" s="141"/>
      <c r="I94" s="142">
        <v>0.15951419999999999</v>
      </c>
      <c r="J94" s="143"/>
      <c r="K94" s="145">
        <v>1632</v>
      </c>
      <c r="L94" s="48">
        <f t="shared" si="5"/>
        <v>0</v>
      </c>
      <c r="M94" s="138">
        <f t="shared" si="6"/>
        <v>0</v>
      </c>
      <c r="N94" s="44">
        <f t="shared" si="7"/>
        <v>1632</v>
      </c>
      <c r="O94" s="49">
        <f t="shared" si="8"/>
        <v>0</v>
      </c>
    </row>
    <row r="95" spans="2:15" ht="135" customHeight="1" x14ac:dyDescent="0.25">
      <c r="B95" s="157"/>
      <c r="C95" s="139" t="s">
        <v>212</v>
      </c>
      <c r="D95" s="175" t="s">
        <v>845</v>
      </c>
      <c r="E95" s="140" t="s">
        <v>47</v>
      </c>
      <c r="F95" s="140"/>
      <c r="G95" s="43">
        <v>4</v>
      </c>
      <c r="H95" s="141"/>
      <c r="I95" s="142">
        <v>0.15951419999999999</v>
      </c>
      <c r="J95" s="143"/>
      <c r="K95" s="145">
        <v>1716</v>
      </c>
      <c r="L95" s="48">
        <f t="shared" si="5"/>
        <v>0</v>
      </c>
      <c r="M95" s="138">
        <f t="shared" si="6"/>
        <v>0</v>
      </c>
      <c r="N95" s="44">
        <f t="shared" si="7"/>
        <v>1716</v>
      </c>
      <c r="O95" s="49">
        <f t="shared" si="8"/>
        <v>0</v>
      </c>
    </row>
    <row r="96" spans="2:15" ht="135" customHeight="1" x14ac:dyDescent="0.25">
      <c r="B96" s="157"/>
      <c r="C96" s="139" t="s">
        <v>213</v>
      </c>
      <c r="D96" s="175" t="s">
        <v>846</v>
      </c>
      <c r="E96" s="140" t="s">
        <v>44</v>
      </c>
      <c r="F96" s="140"/>
      <c r="G96" s="43">
        <v>4</v>
      </c>
      <c r="H96" s="141"/>
      <c r="I96" s="142">
        <v>0.15951419999999999</v>
      </c>
      <c r="J96" s="143"/>
      <c r="K96" s="145">
        <v>1512</v>
      </c>
      <c r="L96" s="48">
        <f t="shared" si="5"/>
        <v>0</v>
      </c>
      <c r="M96" s="138">
        <f t="shared" si="6"/>
        <v>0</v>
      </c>
      <c r="N96" s="44">
        <f t="shared" si="7"/>
        <v>1512</v>
      </c>
      <c r="O96" s="49">
        <f t="shared" si="8"/>
        <v>0</v>
      </c>
    </row>
    <row r="97" spans="1:15" ht="135" customHeight="1" x14ac:dyDescent="0.25">
      <c r="B97" s="157"/>
      <c r="C97" s="139" t="s">
        <v>214</v>
      </c>
      <c r="D97" s="175" t="s">
        <v>847</v>
      </c>
      <c r="E97" s="140" t="s">
        <v>44</v>
      </c>
      <c r="F97" s="140"/>
      <c r="G97" s="43">
        <v>4</v>
      </c>
      <c r="H97" s="141"/>
      <c r="I97" s="142">
        <v>0.15951419999999999</v>
      </c>
      <c r="J97" s="143"/>
      <c r="K97" s="145">
        <v>2352</v>
      </c>
      <c r="L97" s="48">
        <f t="shared" si="5"/>
        <v>0</v>
      </c>
      <c r="M97" s="138">
        <f t="shared" si="6"/>
        <v>0</v>
      </c>
      <c r="N97" s="44">
        <f t="shared" si="7"/>
        <v>2352</v>
      </c>
      <c r="O97" s="49">
        <f t="shared" si="8"/>
        <v>0</v>
      </c>
    </row>
    <row r="98" spans="1:15" ht="90" customHeight="1" x14ac:dyDescent="0.25">
      <c r="B98" s="158"/>
      <c r="C98" s="139" t="s">
        <v>215</v>
      </c>
      <c r="D98" s="175" t="s">
        <v>848</v>
      </c>
      <c r="E98" s="140" t="s">
        <v>50</v>
      </c>
      <c r="F98" s="140"/>
      <c r="G98" s="43">
        <v>28</v>
      </c>
      <c r="H98" s="141"/>
      <c r="I98" s="142">
        <v>5.6269081399999997E-2</v>
      </c>
      <c r="J98" s="143"/>
      <c r="K98" s="145">
        <v>288</v>
      </c>
      <c r="L98" s="48">
        <f t="shared" si="5"/>
        <v>0</v>
      </c>
      <c r="M98" s="138">
        <f t="shared" si="6"/>
        <v>0</v>
      </c>
      <c r="N98" s="44">
        <f t="shared" si="7"/>
        <v>288</v>
      </c>
      <c r="O98" s="49">
        <f t="shared" si="8"/>
        <v>0</v>
      </c>
    </row>
    <row r="99" spans="1:15" ht="90" customHeight="1" x14ac:dyDescent="0.25">
      <c r="B99" s="158"/>
      <c r="C99" s="139" t="s">
        <v>216</v>
      </c>
      <c r="D99" s="175" t="s">
        <v>849</v>
      </c>
      <c r="E99" s="140" t="s">
        <v>51</v>
      </c>
      <c r="F99" s="140"/>
      <c r="G99" s="43">
        <v>15</v>
      </c>
      <c r="H99" s="141"/>
      <c r="I99" s="142">
        <v>6.7619999999999986E-2</v>
      </c>
      <c r="J99" s="143"/>
      <c r="K99" s="145">
        <v>438</v>
      </c>
      <c r="L99" s="48">
        <f t="shared" si="5"/>
        <v>0</v>
      </c>
      <c r="M99" s="138">
        <f t="shared" si="6"/>
        <v>0</v>
      </c>
      <c r="N99" s="44">
        <f t="shared" si="7"/>
        <v>438</v>
      </c>
      <c r="O99" s="49">
        <f t="shared" si="8"/>
        <v>0</v>
      </c>
    </row>
    <row r="100" spans="1:15" ht="60" customHeight="1" x14ac:dyDescent="0.25">
      <c r="B100" s="205"/>
      <c r="C100" s="139" t="s">
        <v>217</v>
      </c>
      <c r="D100" s="175" t="s">
        <v>850</v>
      </c>
      <c r="E100" s="140" t="s">
        <v>42</v>
      </c>
      <c r="F100" s="140"/>
      <c r="G100" s="43">
        <v>20</v>
      </c>
      <c r="H100" s="141"/>
      <c r="I100" s="142">
        <v>3.8640000000000001E-2</v>
      </c>
      <c r="J100" s="143"/>
      <c r="K100" s="145">
        <v>1074</v>
      </c>
      <c r="L100" s="48">
        <f t="shared" si="5"/>
        <v>0</v>
      </c>
      <c r="M100" s="138">
        <f t="shared" si="6"/>
        <v>0</v>
      </c>
      <c r="N100" s="44">
        <f t="shared" si="7"/>
        <v>1074</v>
      </c>
      <c r="O100" s="49">
        <f t="shared" si="8"/>
        <v>0</v>
      </c>
    </row>
    <row r="101" spans="1:15" ht="60" customHeight="1" x14ac:dyDescent="0.25">
      <c r="B101" s="205"/>
      <c r="C101" s="139" t="s">
        <v>218</v>
      </c>
      <c r="D101" s="175" t="s">
        <v>851</v>
      </c>
      <c r="E101" s="140" t="s">
        <v>43</v>
      </c>
      <c r="F101" s="140"/>
      <c r="G101" s="43">
        <v>20</v>
      </c>
      <c r="H101" s="141"/>
      <c r="I101" s="142">
        <v>3.8640000000000001E-2</v>
      </c>
      <c r="J101" s="143"/>
      <c r="K101" s="145">
        <v>1260</v>
      </c>
      <c r="L101" s="48">
        <f t="shared" si="5"/>
        <v>0</v>
      </c>
      <c r="M101" s="138">
        <f t="shared" si="6"/>
        <v>0</v>
      </c>
      <c r="N101" s="44">
        <f t="shared" si="7"/>
        <v>1260</v>
      </c>
      <c r="O101" s="49">
        <f t="shared" si="8"/>
        <v>0</v>
      </c>
    </row>
    <row r="102" spans="1:15" ht="60" customHeight="1" x14ac:dyDescent="0.25">
      <c r="B102" s="205"/>
      <c r="C102" s="139" t="s">
        <v>219</v>
      </c>
      <c r="D102" s="175" t="s">
        <v>852</v>
      </c>
      <c r="E102" s="140" t="s">
        <v>44</v>
      </c>
      <c r="F102" s="140"/>
      <c r="G102" s="43">
        <v>20</v>
      </c>
      <c r="H102" s="141"/>
      <c r="I102" s="142">
        <v>3.8640000000000001E-2</v>
      </c>
      <c r="J102" s="143"/>
      <c r="K102" s="145">
        <v>1368</v>
      </c>
      <c r="L102" s="48">
        <f t="shared" si="5"/>
        <v>0</v>
      </c>
      <c r="M102" s="138">
        <f t="shared" si="6"/>
        <v>0</v>
      </c>
      <c r="N102" s="44">
        <f t="shared" si="7"/>
        <v>1368</v>
      </c>
      <c r="O102" s="49">
        <f t="shared" si="8"/>
        <v>0</v>
      </c>
    </row>
    <row r="103" spans="1:15" ht="45" customHeight="1" x14ac:dyDescent="0.25">
      <c r="B103" s="205"/>
      <c r="C103" s="139" t="s">
        <v>220</v>
      </c>
      <c r="D103" s="175" t="s">
        <v>853</v>
      </c>
      <c r="E103" s="140" t="s">
        <v>42</v>
      </c>
      <c r="F103" s="140"/>
      <c r="G103" s="43">
        <v>10</v>
      </c>
      <c r="H103" s="141"/>
      <c r="I103" s="142">
        <v>4.2550000000000001E-3</v>
      </c>
      <c r="J103" s="143"/>
      <c r="K103" s="145">
        <v>348</v>
      </c>
      <c r="L103" s="48">
        <f t="shared" si="5"/>
        <v>0</v>
      </c>
      <c r="M103" s="138">
        <f t="shared" si="6"/>
        <v>0</v>
      </c>
      <c r="N103" s="44">
        <f t="shared" si="7"/>
        <v>348</v>
      </c>
      <c r="O103" s="49">
        <f t="shared" si="8"/>
        <v>0</v>
      </c>
    </row>
    <row r="104" spans="1:15" ht="45" customHeight="1" x14ac:dyDescent="0.25">
      <c r="B104" s="205"/>
      <c r="C104" s="139" t="s">
        <v>221</v>
      </c>
      <c r="D104" s="175" t="s">
        <v>854</v>
      </c>
      <c r="E104" s="140" t="s">
        <v>43</v>
      </c>
      <c r="F104" s="140"/>
      <c r="G104" s="43">
        <v>10</v>
      </c>
      <c r="H104" s="141"/>
      <c r="I104" s="142">
        <v>4.2550000000000001E-3</v>
      </c>
      <c r="J104" s="143"/>
      <c r="K104" s="145">
        <v>474</v>
      </c>
      <c r="L104" s="48">
        <f t="shared" si="5"/>
        <v>0</v>
      </c>
      <c r="M104" s="138">
        <f t="shared" si="6"/>
        <v>0</v>
      </c>
      <c r="N104" s="44">
        <f t="shared" si="7"/>
        <v>474</v>
      </c>
      <c r="O104" s="49">
        <f t="shared" si="8"/>
        <v>0</v>
      </c>
    </row>
    <row r="105" spans="1:15" ht="45" customHeight="1" x14ac:dyDescent="0.25">
      <c r="B105" s="205"/>
      <c r="C105" s="139" t="s">
        <v>222</v>
      </c>
      <c r="D105" s="175" t="s">
        <v>855</v>
      </c>
      <c r="E105" s="140" t="s">
        <v>44</v>
      </c>
      <c r="F105" s="140"/>
      <c r="G105" s="43">
        <v>10</v>
      </c>
      <c r="H105" s="141"/>
      <c r="I105" s="142">
        <v>4.2550000000000001E-3</v>
      </c>
      <c r="J105" s="143"/>
      <c r="K105" s="145">
        <v>510</v>
      </c>
      <c r="L105" s="48">
        <f t="shared" si="5"/>
        <v>0</v>
      </c>
      <c r="M105" s="138">
        <f t="shared" si="6"/>
        <v>0</v>
      </c>
      <c r="N105" s="44">
        <f t="shared" si="7"/>
        <v>510</v>
      </c>
      <c r="O105" s="49">
        <f t="shared" si="8"/>
        <v>0</v>
      </c>
    </row>
    <row r="106" spans="1:15" ht="15" customHeight="1" x14ac:dyDescent="0.25">
      <c r="A106" s="155" t="s">
        <v>1391</v>
      </c>
      <c r="B106" s="163"/>
      <c r="C106" s="7"/>
      <c r="D106" s="173"/>
      <c r="E106" s="8"/>
      <c r="F106" s="8" t="s">
        <v>3</v>
      </c>
      <c r="G106" s="8"/>
      <c r="H106" s="7"/>
      <c r="I106" s="7"/>
      <c r="J106" s="12"/>
      <c r="K106" s="9"/>
      <c r="L106" s="10"/>
      <c r="M106" s="7"/>
      <c r="N106" s="9"/>
      <c r="O106" s="10"/>
    </row>
    <row r="107" spans="1:15" ht="30" customHeight="1" x14ac:dyDescent="0.25">
      <c r="B107" s="206"/>
      <c r="C107" s="139" t="s">
        <v>223</v>
      </c>
      <c r="D107" s="175" t="s">
        <v>856</v>
      </c>
      <c r="E107" s="140" t="s">
        <v>52</v>
      </c>
      <c r="F107" s="140"/>
      <c r="G107" s="43">
        <v>100</v>
      </c>
      <c r="H107" s="141"/>
      <c r="I107" s="142">
        <v>6.5945599999999993E-2</v>
      </c>
      <c r="J107" s="143"/>
      <c r="K107" s="145">
        <v>42</v>
      </c>
      <c r="L107" s="48">
        <f t="shared" si="5"/>
        <v>0</v>
      </c>
      <c r="M107" s="138">
        <f t="shared" si="6"/>
        <v>0</v>
      </c>
      <c r="N107" s="44">
        <f t="shared" si="7"/>
        <v>42</v>
      </c>
      <c r="O107" s="49">
        <f t="shared" si="8"/>
        <v>0</v>
      </c>
    </row>
    <row r="108" spans="1:15" ht="30" customHeight="1" x14ac:dyDescent="0.25">
      <c r="B108" s="206"/>
      <c r="C108" s="139" t="s">
        <v>224</v>
      </c>
      <c r="D108" s="175" t="s">
        <v>857</v>
      </c>
      <c r="E108" s="140" t="s">
        <v>52</v>
      </c>
      <c r="F108" s="140"/>
      <c r="G108" s="43">
        <v>100</v>
      </c>
      <c r="H108" s="141"/>
      <c r="I108" s="142">
        <v>6.5945599999999993E-2</v>
      </c>
      <c r="J108" s="143"/>
      <c r="K108" s="145">
        <v>42</v>
      </c>
      <c r="L108" s="48">
        <f t="shared" si="5"/>
        <v>0</v>
      </c>
      <c r="M108" s="138">
        <f t="shared" si="6"/>
        <v>0</v>
      </c>
      <c r="N108" s="44">
        <f t="shared" si="7"/>
        <v>42</v>
      </c>
      <c r="O108" s="49">
        <f t="shared" si="8"/>
        <v>0</v>
      </c>
    </row>
    <row r="109" spans="1:15" ht="30" customHeight="1" x14ac:dyDescent="0.25">
      <c r="B109" s="206"/>
      <c r="C109" s="139" t="s">
        <v>225</v>
      </c>
      <c r="D109" s="175" t="s">
        <v>858</v>
      </c>
      <c r="E109" s="140" t="s">
        <v>52</v>
      </c>
      <c r="F109" s="140"/>
      <c r="G109" s="43">
        <v>100</v>
      </c>
      <c r="H109" s="141"/>
      <c r="I109" s="142">
        <v>6.5945599999999993E-2</v>
      </c>
      <c r="J109" s="143"/>
      <c r="K109" s="145">
        <v>42</v>
      </c>
      <c r="L109" s="48">
        <f t="shared" si="5"/>
        <v>0</v>
      </c>
      <c r="M109" s="138">
        <f t="shared" si="6"/>
        <v>0</v>
      </c>
      <c r="N109" s="44">
        <f t="shared" si="7"/>
        <v>42</v>
      </c>
      <c r="O109" s="49">
        <f t="shared" si="8"/>
        <v>0</v>
      </c>
    </row>
    <row r="110" spans="1:15" ht="30" customHeight="1" x14ac:dyDescent="0.25">
      <c r="B110" s="206"/>
      <c r="C110" s="139" t="s">
        <v>226</v>
      </c>
      <c r="D110" s="175" t="s">
        <v>859</v>
      </c>
      <c r="E110" s="140" t="s">
        <v>52</v>
      </c>
      <c r="F110" s="140"/>
      <c r="G110" s="43">
        <v>100</v>
      </c>
      <c r="H110" s="141"/>
      <c r="I110" s="142">
        <v>6.5945599999999993E-2</v>
      </c>
      <c r="J110" s="143"/>
      <c r="K110" s="145">
        <v>42</v>
      </c>
      <c r="L110" s="48">
        <f t="shared" si="5"/>
        <v>0</v>
      </c>
      <c r="M110" s="138">
        <f t="shared" si="6"/>
        <v>0</v>
      </c>
      <c r="N110" s="44">
        <f t="shared" si="7"/>
        <v>42</v>
      </c>
      <c r="O110" s="49">
        <f t="shared" si="8"/>
        <v>0</v>
      </c>
    </row>
    <row r="111" spans="1:15" ht="30" customHeight="1" x14ac:dyDescent="0.25">
      <c r="B111" s="206"/>
      <c r="C111" s="139" t="s">
        <v>227</v>
      </c>
      <c r="D111" s="175" t="s">
        <v>860</v>
      </c>
      <c r="E111" s="140" t="s">
        <v>53</v>
      </c>
      <c r="F111" s="140"/>
      <c r="G111" s="43">
        <v>50</v>
      </c>
      <c r="H111" s="141"/>
      <c r="I111" s="142">
        <v>6.5945599999999993E-2</v>
      </c>
      <c r="J111" s="143"/>
      <c r="K111" s="145">
        <v>54</v>
      </c>
      <c r="L111" s="48">
        <f t="shared" si="5"/>
        <v>0</v>
      </c>
      <c r="M111" s="138">
        <f t="shared" si="6"/>
        <v>0</v>
      </c>
      <c r="N111" s="44">
        <f t="shared" si="7"/>
        <v>54</v>
      </c>
      <c r="O111" s="49">
        <f t="shared" si="8"/>
        <v>0</v>
      </c>
    </row>
    <row r="112" spans="1:15" ht="30" customHeight="1" x14ac:dyDescent="0.25">
      <c r="B112" s="206"/>
      <c r="C112" s="139" t="s">
        <v>228</v>
      </c>
      <c r="D112" s="175" t="s">
        <v>861</v>
      </c>
      <c r="E112" s="140" t="s">
        <v>53</v>
      </c>
      <c r="F112" s="140"/>
      <c r="G112" s="43">
        <v>50</v>
      </c>
      <c r="H112" s="141"/>
      <c r="I112" s="142">
        <v>6.5945599999999993E-2</v>
      </c>
      <c r="J112" s="143"/>
      <c r="K112" s="145">
        <v>54</v>
      </c>
      <c r="L112" s="48">
        <f t="shared" si="5"/>
        <v>0</v>
      </c>
      <c r="M112" s="138">
        <f t="shared" si="6"/>
        <v>0</v>
      </c>
      <c r="N112" s="44">
        <f t="shared" si="7"/>
        <v>54</v>
      </c>
      <c r="O112" s="49">
        <f t="shared" si="8"/>
        <v>0</v>
      </c>
    </row>
    <row r="113" spans="2:15" ht="30" customHeight="1" x14ac:dyDescent="0.25">
      <c r="B113" s="206"/>
      <c r="C113" s="139" t="s">
        <v>229</v>
      </c>
      <c r="D113" s="175" t="s">
        <v>862</v>
      </c>
      <c r="E113" s="140" t="s">
        <v>53</v>
      </c>
      <c r="F113" s="140"/>
      <c r="G113" s="43">
        <v>50</v>
      </c>
      <c r="H113" s="141"/>
      <c r="I113" s="142">
        <v>6.5945599999999993E-2</v>
      </c>
      <c r="J113" s="143"/>
      <c r="K113" s="145">
        <v>54</v>
      </c>
      <c r="L113" s="48">
        <f t="shared" si="5"/>
        <v>0</v>
      </c>
      <c r="M113" s="138">
        <f t="shared" si="6"/>
        <v>0</v>
      </c>
      <c r="N113" s="44">
        <f t="shared" si="7"/>
        <v>54</v>
      </c>
      <c r="O113" s="49">
        <f t="shared" si="8"/>
        <v>0</v>
      </c>
    </row>
    <row r="114" spans="2:15" ht="30" customHeight="1" x14ac:dyDescent="0.25">
      <c r="B114" s="206"/>
      <c r="C114" s="139" t="s">
        <v>230</v>
      </c>
      <c r="D114" s="175" t="s">
        <v>863</v>
      </c>
      <c r="E114" s="140" t="s">
        <v>53</v>
      </c>
      <c r="F114" s="140"/>
      <c r="G114" s="43">
        <v>50</v>
      </c>
      <c r="H114" s="141"/>
      <c r="I114" s="142">
        <v>6.5945599999999993E-2</v>
      </c>
      <c r="J114" s="143"/>
      <c r="K114" s="145">
        <v>54</v>
      </c>
      <c r="L114" s="48">
        <f t="shared" si="5"/>
        <v>0</v>
      </c>
      <c r="M114" s="138">
        <f t="shared" si="6"/>
        <v>0</v>
      </c>
      <c r="N114" s="44">
        <f t="shared" si="7"/>
        <v>54</v>
      </c>
      <c r="O114" s="49">
        <f t="shared" si="8"/>
        <v>0</v>
      </c>
    </row>
    <row r="115" spans="2:15" ht="30" customHeight="1" x14ac:dyDescent="0.25">
      <c r="B115" s="206"/>
      <c r="C115" s="139" t="s">
        <v>231</v>
      </c>
      <c r="D115" s="175" t="s">
        <v>864</v>
      </c>
      <c r="E115" s="140" t="s">
        <v>53</v>
      </c>
      <c r="F115" s="140"/>
      <c r="G115" s="43">
        <v>50</v>
      </c>
      <c r="H115" s="141"/>
      <c r="I115" s="142">
        <v>6.5945599999999993E-2</v>
      </c>
      <c r="J115" s="143"/>
      <c r="K115" s="145">
        <v>54</v>
      </c>
      <c r="L115" s="48">
        <f t="shared" si="5"/>
        <v>0</v>
      </c>
      <c r="M115" s="138">
        <f t="shared" si="6"/>
        <v>0</v>
      </c>
      <c r="N115" s="44">
        <f t="shared" si="7"/>
        <v>54</v>
      </c>
      <c r="O115" s="49">
        <f t="shared" si="8"/>
        <v>0</v>
      </c>
    </row>
    <row r="116" spans="2:15" ht="30" customHeight="1" x14ac:dyDescent="0.25">
      <c r="B116" s="206"/>
      <c r="C116" s="139" t="s">
        <v>232</v>
      </c>
      <c r="D116" s="175" t="s">
        <v>865</v>
      </c>
      <c r="E116" s="140" t="s">
        <v>54</v>
      </c>
      <c r="F116" s="140"/>
      <c r="G116" s="43">
        <v>25</v>
      </c>
      <c r="H116" s="141"/>
      <c r="I116" s="142">
        <v>6.5945599999999993E-2</v>
      </c>
      <c r="J116" s="143"/>
      <c r="K116" s="145">
        <v>126</v>
      </c>
      <c r="L116" s="48">
        <f t="shared" si="5"/>
        <v>0</v>
      </c>
      <c r="M116" s="138">
        <f t="shared" si="6"/>
        <v>0</v>
      </c>
      <c r="N116" s="44">
        <f t="shared" si="7"/>
        <v>126</v>
      </c>
      <c r="O116" s="49">
        <f t="shared" si="8"/>
        <v>0</v>
      </c>
    </row>
    <row r="117" spans="2:15" ht="30" customHeight="1" x14ac:dyDescent="0.25">
      <c r="B117" s="206"/>
      <c r="C117" s="139" t="s">
        <v>233</v>
      </c>
      <c r="D117" s="175" t="s">
        <v>866</v>
      </c>
      <c r="E117" s="140" t="s">
        <v>54</v>
      </c>
      <c r="F117" s="140"/>
      <c r="G117" s="43">
        <v>25</v>
      </c>
      <c r="H117" s="141"/>
      <c r="I117" s="142">
        <v>6.5945599999999993E-2</v>
      </c>
      <c r="J117" s="143"/>
      <c r="K117" s="145">
        <v>126</v>
      </c>
      <c r="L117" s="48">
        <f t="shared" si="5"/>
        <v>0</v>
      </c>
      <c r="M117" s="138">
        <f t="shared" si="6"/>
        <v>0</v>
      </c>
      <c r="N117" s="44">
        <f t="shared" si="7"/>
        <v>126</v>
      </c>
      <c r="O117" s="49">
        <f t="shared" si="8"/>
        <v>0</v>
      </c>
    </row>
    <row r="118" spans="2:15" ht="30" customHeight="1" x14ac:dyDescent="0.25">
      <c r="B118" s="206"/>
      <c r="C118" s="139" t="s">
        <v>234</v>
      </c>
      <c r="D118" s="175" t="s">
        <v>867</v>
      </c>
      <c r="E118" s="140" t="s">
        <v>54</v>
      </c>
      <c r="F118" s="140"/>
      <c r="G118" s="43">
        <v>25</v>
      </c>
      <c r="H118" s="141"/>
      <c r="I118" s="142">
        <v>6.5945599999999993E-2</v>
      </c>
      <c r="J118" s="143"/>
      <c r="K118" s="145">
        <v>126</v>
      </c>
      <c r="L118" s="48">
        <f t="shared" si="5"/>
        <v>0</v>
      </c>
      <c r="M118" s="138">
        <f t="shared" si="6"/>
        <v>0</v>
      </c>
      <c r="N118" s="44">
        <f t="shared" si="7"/>
        <v>126</v>
      </c>
      <c r="O118" s="49">
        <f t="shared" si="8"/>
        <v>0</v>
      </c>
    </row>
    <row r="119" spans="2:15" ht="30" customHeight="1" x14ac:dyDescent="0.25">
      <c r="B119" s="206"/>
      <c r="C119" s="139" t="s">
        <v>235</v>
      </c>
      <c r="D119" s="175" t="s">
        <v>868</v>
      </c>
      <c r="E119" s="140" t="s">
        <v>54</v>
      </c>
      <c r="F119" s="140"/>
      <c r="G119" s="43">
        <v>25</v>
      </c>
      <c r="H119" s="141"/>
      <c r="I119" s="142">
        <v>6.5945599999999993E-2</v>
      </c>
      <c r="J119" s="143"/>
      <c r="K119" s="145">
        <v>120</v>
      </c>
      <c r="L119" s="48">
        <f t="shared" si="5"/>
        <v>0</v>
      </c>
      <c r="M119" s="138">
        <f t="shared" si="6"/>
        <v>0</v>
      </c>
      <c r="N119" s="44">
        <f t="shared" si="7"/>
        <v>120</v>
      </c>
      <c r="O119" s="49">
        <f t="shared" si="8"/>
        <v>0</v>
      </c>
    </row>
    <row r="120" spans="2:15" ht="30" customHeight="1" x14ac:dyDescent="0.25">
      <c r="B120" s="206"/>
      <c r="C120" s="139" t="s">
        <v>236</v>
      </c>
      <c r="D120" s="175" t="s">
        <v>869</v>
      </c>
      <c r="E120" s="140" t="s">
        <v>55</v>
      </c>
      <c r="F120" s="140"/>
      <c r="G120" s="43">
        <v>25</v>
      </c>
      <c r="H120" s="141"/>
      <c r="I120" s="142">
        <v>8.815353749999999E-2</v>
      </c>
      <c r="J120" s="143"/>
      <c r="K120" s="145">
        <v>228</v>
      </c>
      <c r="L120" s="48">
        <f t="shared" si="5"/>
        <v>0</v>
      </c>
      <c r="M120" s="138">
        <f t="shared" si="6"/>
        <v>0</v>
      </c>
      <c r="N120" s="44">
        <f t="shared" si="7"/>
        <v>228</v>
      </c>
      <c r="O120" s="49">
        <f t="shared" si="8"/>
        <v>0</v>
      </c>
    </row>
    <row r="121" spans="2:15" ht="30" customHeight="1" x14ac:dyDescent="0.25">
      <c r="B121" s="206"/>
      <c r="C121" s="139" t="s">
        <v>237</v>
      </c>
      <c r="D121" s="175" t="s">
        <v>870</v>
      </c>
      <c r="E121" s="140" t="s">
        <v>55</v>
      </c>
      <c r="F121" s="140"/>
      <c r="G121" s="43">
        <v>25</v>
      </c>
      <c r="H121" s="141"/>
      <c r="I121" s="142">
        <v>8.815353749999999E-2</v>
      </c>
      <c r="J121" s="143"/>
      <c r="K121" s="145">
        <v>228</v>
      </c>
      <c r="L121" s="48">
        <f t="shared" si="5"/>
        <v>0</v>
      </c>
      <c r="M121" s="138">
        <f t="shared" si="6"/>
        <v>0</v>
      </c>
      <c r="N121" s="44">
        <f t="shared" si="7"/>
        <v>228</v>
      </c>
      <c r="O121" s="49">
        <f t="shared" si="8"/>
        <v>0</v>
      </c>
    </row>
    <row r="122" spans="2:15" ht="30" customHeight="1" x14ac:dyDescent="0.25">
      <c r="B122" s="206"/>
      <c r="C122" s="139" t="s">
        <v>238</v>
      </c>
      <c r="D122" s="175" t="s">
        <v>871</v>
      </c>
      <c r="E122" s="140" t="s">
        <v>56</v>
      </c>
      <c r="F122" s="140"/>
      <c r="G122" s="43">
        <v>25</v>
      </c>
      <c r="H122" s="141"/>
      <c r="I122" s="142">
        <v>0.12153125249999999</v>
      </c>
      <c r="J122" s="143"/>
      <c r="K122" s="145">
        <v>282</v>
      </c>
      <c r="L122" s="48">
        <f t="shared" si="5"/>
        <v>0</v>
      </c>
      <c r="M122" s="138">
        <f t="shared" si="6"/>
        <v>0</v>
      </c>
      <c r="N122" s="44">
        <f t="shared" si="7"/>
        <v>282</v>
      </c>
      <c r="O122" s="49">
        <f t="shared" si="8"/>
        <v>0</v>
      </c>
    </row>
    <row r="123" spans="2:15" ht="30" customHeight="1" x14ac:dyDescent="0.25">
      <c r="B123" s="206"/>
      <c r="C123" s="139" t="s">
        <v>239</v>
      </c>
      <c r="D123" s="175" t="s">
        <v>872</v>
      </c>
      <c r="E123" s="140" t="s">
        <v>56</v>
      </c>
      <c r="F123" s="140"/>
      <c r="G123" s="43">
        <v>25</v>
      </c>
      <c r="H123" s="141"/>
      <c r="I123" s="142">
        <v>0.12153125249999999</v>
      </c>
      <c r="J123" s="143"/>
      <c r="K123" s="145">
        <v>282</v>
      </c>
      <c r="L123" s="48">
        <f t="shared" si="5"/>
        <v>0</v>
      </c>
      <c r="M123" s="138">
        <f t="shared" si="6"/>
        <v>0</v>
      </c>
      <c r="N123" s="44">
        <f t="shared" si="7"/>
        <v>282</v>
      </c>
      <c r="O123" s="49">
        <f t="shared" si="8"/>
        <v>0</v>
      </c>
    </row>
    <row r="124" spans="2:15" ht="30" customHeight="1" x14ac:dyDescent="0.25">
      <c r="B124" s="206"/>
      <c r="C124" s="139" t="s">
        <v>240</v>
      </c>
      <c r="D124" s="175" t="s">
        <v>873</v>
      </c>
      <c r="E124" s="140" t="s">
        <v>57</v>
      </c>
      <c r="F124" s="140"/>
      <c r="G124" s="43">
        <v>12</v>
      </c>
      <c r="H124" s="141"/>
      <c r="I124" s="142">
        <v>6.7633799999999994E-2</v>
      </c>
      <c r="J124" s="143"/>
      <c r="K124" s="145">
        <v>210</v>
      </c>
      <c r="L124" s="48">
        <f t="shared" si="5"/>
        <v>0</v>
      </c>
      <c r="M124" s="138">
        <f t="shared" si="6"/>
        <v>0</v>
      </c>
      <c r="N124" s="44">
        <f t="shared" si="7"/>
        <v>210</v>
      </c>
      <c r="O124" s="49">
        <f t="shared" si="8"/>
        <v>0</v>
      </c>
    </row>
    <row r="125" spans="2:15" ht="30" customHeight="1" x14ac:dyDescent="0.25">
      <c r="B125" s="206"/>
      <c r="C125" s="139" t="s">
        <v>241</v>
      </c>
      <c r="D125" s="175" t="s">
        <v>874</v>
      </c>
      <c r="E125" s="140" t="s">
        <v>57</v>
      </c>
      <c r="F125" s="140"/>
      <c r="G125" s="43">
        <v>12</v>
      </c>
      <c r="H125" s="141"/>
      <c r="I125" s="142">
        <v>6.7633799999999994E-2</v>
      </c>
      <c r="J125" s="143"/>
      <c r="K125" s="145">
        <v>210</v>
      </c>
      <c r="L125" s="48">
        <f t="shared" si="5"/>
        <v>0</v>
      </c>
      <c r="M125" s="138">
        <f t="shared" si="6"/>
        <v>0</v>
      </c>
      <c r="N125" s="44">
        <f t="shared" si="7"/>
        <v>210</v>
      </c>
      <c r="O125" s="49">
        <f t="shared" si="8"/>
        <v>0</v>
      </c>
    </row>
    <row r="126" spans="2:15" ht="30" customHeight="1" x14ac:dyDescent="0.25">
      <c r="B126" s="206"/>
      <c r="C126" s="139" t="s">
        <v>242</v>
      </c>
      <c r="D126" s="175" t="s">
        <v>875</v>
      </c>
      <c r="E126" s="140" t="s">
        <v>57</v>
      </c>
      <c r="F126" s="140"/>
      <c r="G126" s="43">
        <v>12</v>
      </c>
      <c r="H126" s="141"/>
      <c r="I126" s="142">
        <v>6.7633799999999994E-2</v>
      </c>
      <c r="J126" s="143"/>
      <c r="K126" s="145">
        <v>210</v>
      </c>
      <c r="L126" s="48">
        <f t="shared" si="5"/>
        <v>0</v>
      </c>
      <c r="M126" s="138">
        <f t="shared" si="6"/>
        <v>0</v>
      </c>
      <c r="N126" s="44">
        <f t="shared" si="7"/>
        <v>210</v>
      </c>
      <c r="O126" s="49">
        <f t="shared" si="8"/>
        <v>0</v>
      </c>
    </row>
    <row r="127" spans="2:15" ht="30" customHeight="1" x14ac:dyDescent="0.25">
      <c r="B127" s="206"/>
      <c r="C127" s="139" t="s">
        <v>243</v>
      </c>
      <c r="D127" s="175" t="s">
        <v>876</v>
      </c>
      <c r="E127" s="140" t="s">
        <v>57</v>
      </c>
      <c r="F127" s="140"/>
      <c r="G127" s="43">
        <v>12</v>
      </c>
      <c r="H127" s="141"/>
      <c r="I127" s="142">
        <v>6.7633799999999994E-2</v>
      </c>
      <c r="J127" s="143"/>
      <c r="K127" s="145">
        <v>210</v>
      </c>
      <c r="L127" s="48">
        <f t="shared" si="5"/>
        <v>0</v>
      </c>
      <c r="M127" s="138">
        <f t="shared" si="6"/>
        <v>0</v>
      </c>
      <c r="N127" s="44">
        <f t="shared" si="7"/>
        <v>210</v>
      </c>
      <c r="O127" s="49">
        <f t="shared" si="8"/>
        <v>0</v>
      </c>
    </row>
    <row r="128" spans="2:15" ht="30" customHeight="1" x14ac:dyDescent="0.25">
      <c r="B128" s="206"/>
      <c r="C128" s="139" t="s">
        <v>244</v>
      </c>
      <c r="D128" s="175" t="s">
        <v>877</v>
      </c>
      <c r="E128" s="140" t="s">
        <v>58</v>
      </c>
      <c r="F128" s="140"/>
      <c r="G128" s="43">
        <v>6</v>
      </c>
      <c r="H128" s="141"/>
      <c r="I128" s="142">
        <v>6.7633799999999994E-2</v>
      </c>
      <c r="J128" s="143"/>
      <c r="K128" s="145">
        <v>444</v>
      </c>
      <c r="L128" s="48">
        <f t="shared" si="5"/>
        <v>0</v>
      </c>
      <c r="M128" s="138">
        <f t="shared" si="6"/>
        <v>0</v>
      </c>
      <c r="N128" s="44">
        <f t="shared" si="7"/>
        <v>444</v>
      </c>
      <c r="O128" s="49">
        <f t="shared" si="8"/>
        <v>0</v>
      </c>
    </row>
    <row r="129" spans="1:15" ht="30" customHeight="1" x14ac:dyDescent="0.25">
      <c r="B129" s="206"/>
      <c r="C129" s="139" t="s">
        <v>245</v>
      </c>
      <c r="D129" s="175" t="s">
        <v>878</v>
      </c>
      <c r="E129" s="140" t="s">
        <v>58</v>
      </c>
      <c r="F129" s="140"/>
      <c r="G129" s="43">
        <v>6</v>
      </c>
      <c r="H129" s="141"/>
      <c r="I129" s="142">
        <v>6.7633799999999994E-2</v>
      </c>
      <c r="J129" s="143"/>
      <c r="K129" s="145">
        <v>444</v>
      </c>
      <c r="L129" s="48">
        <f t="shared" si="5"/>
        <v>0</v>
      </c>
      <c r="M129" s="138">
        <f t="shared" si="6"/>
        <v>0</v>
      </c>
      <c r="N129" s="44">
        <f t="shared" si="7"/>
        <v>444</v>
      </c>
      <c r="O129" s="49">
        <f t="shared" si="8"/>
        <v>0</v>
      </c>
    </row>
    <row r="130" spans="1:15" ht="30" customHeight="1" x14ac:dyDescent="0.25">
      <c r="B130" s="206"/>
      <c r="C130" s="139" t="s">
        <v>246</v>
      </c>
      <c r="D130" s="175" t="s">
        <v>879</v>
      </c>
      <c r="E130" s="140" t="s">
        <v>58</v>
      </c>
      <c r="F130" s="140"/>
      <c r="G130" s="43">
        <v>6</v>
      </c>
      <c r="H130" s="141"/>
      <c r="I130" s="142">
        <v>6.7633799999999994E-2</v>
      </c>
      <c r="J130" s="143"/>
      <c r="K130" s="145">
        <v>444</v>
      </c>
      <c r="L130" s="48">
        <f t="shared" si="5"/>
        <v>0</v>
      </c>
      <c r="M130" s="138">
        <f t="shared" si="6"/>
        <v>0</v>
      </c>
      <c r="N130" s="44">
        <f t="shared" si="7"/>
        <v>444</v>
      </c>
      <c r="O130" s="49">
        <f t="shared" si="8"/>
        <v>0</v>
      </c>
    </row>
    <row r="131" spans="1:15" ht="30" customHeight="1" x14ac:dyDescent="0.25">
      <c r="B131" s="206"/>
      <c r="C131" s="139" t="s">
        <v>247</v>
      </c>
      <c r="D131" s="175" t="s">
        <v>880</v>
      </c>
      <c r="E131" s="140" t="s">
        <v>58</v>
      </c>
      <c r="F131" s="140"/>
      <c r="G131" s="43">
        <v>6</v>
      </c>
      <c r="H131" s="141"/>
      <c r="I131" s="142">
        <v>6.7633799999999994E-2</v>
      </c>
      <c r="J131" s="143"/>
      <c r="K131" s="145">
        <v>444</v>
      </c>
      <c r="L131" s="48">
        <f t="shared" si="5"/>
        <v>0</v>
      </c>
      <c r="M131" s="138">
        <f t="shared" si="6"/>
        <v>0</v>
      </c>
      <c r="N131" s="44">
        <f t="shared" si="7"/>
        <v>444</v>
      </c>
      <c r="O131" s="49">
        <f t="shared" si="8"/>
        <v>0</v>
      </c>
    </row>
    <row r="132" spans="1:15" ht="15" customHeight="1" x14ac:dyDescent="0.25">
      <c r="A132" s="155" t="s">
        <v>1392</v>
      </c>
      <c r="B132" s="163"/>
      <c r="C132" s="7"/>
      <c r="D132" s="173"/>
      <c r="E132" s="8"/>
      <c r="F132" s="8" t="s">
        <v>3</v>
      </c>
      <c r="G132" s="8"/>
      <c r="H132" s="7"/>
      <c r="I132" s="7"/>
      <c r="J132" s="12"/>
      <c r="K132" s="9"/>
      <c r="L132" s="10"/>
      <c r="M132" s="7"/>
      <c r="N132" s="9"/>
      <c r="O132" s="10"/>
    </row>
    <row r="133" spans="1:15" ht="60" customHeight="1" x14ac:dyDescent="0.25">
      <c r="B133" s="206"/>
      <c r="C133" s="139" t="s">
        <v>248</v>
      </c>
      <c r="D133" s="175" t="s">
        <v>881</v>
      </c>
      <c r="E133" s="140" t="s">
        <v>53</v>
      </c>
      <c r="F133" s="140"/>
      <c r="G133" s="43">
        <v>50</v>
      </c>
      <c r="H133" s="141"/>
      <c r="I133" s="142">
        <v>6.5779999999999991E-2</v>
      </c>
      <c r="J133" s="143"/>
      <c r="K133" s="145">
        <v>84</v>
      </c>
      <c r="L133" s="48">
        <f t="shared" si="5"/>
        <v>0</v>
      </c>
      <c r="M133" s="138">
        <f t="shared" si="6"/>
        <v>0</v>
      </c>
      <c r="N133" s="44">
        <f t="shared" si="7"/>
        <v>84</v>
      </c>
      <c r="O133" s="49">
        <f t="shared" si="8"/>
        <v>0</v>
      </c>
    </row>
    <row r="134" spans="1:15" ht="60" customHeight="1" x14ac:dyDescent="0.25">
      <c r="B134" s="206"/>
      <c r="C134" s="139" t="s">
        <v>249</v>
      </c>
      <c r="D134" s="175" t="s">
        <v>882</v>
      </c>
      <c r="E134" s="140" t="s">
        <v>53</v>
      </c>
      <c r="F134" s="140"/>
      <c r="G134" s="43">
        <v>50</v>
      </c>
      <c r="H134" s="141"/>
      <c r="I134" s="142">
        <v>6.5779999999999991E-2</v>
      </c>
      <c r="J134" s="143"/>
      <c r="K134" s="145">
        <v>84</v>
      </c>
      <c r="L134" s="48">
        <f t="shared" si="5"/>
        <v>0</v>
      </c>
      <c r="M134" s="138">
        <f t="shared" si="6"/>
        <v>0</v>
      </c>
      <c r="N134" s="44">
        <f t="shared" si="7"/>
        <v>84</v>
      </c>
      <c r="O134" s="49">
        <f t="shared" si="8"/>
        <v>0</v>
      </c>
    </row>
    <row r="135" spans="1:15" ht="60" customHeight="1" x14ac:dyDescent="0.25">
      <c r="B135" s="206"/>
      <c r="C135" s="139" t="s">
        <v>250</v>
      </c>
      <c r="D135" s="175" t="s">
        <v>883</v>
      </c>
      <c r="E135" s="140" t="s">
        <v>54</v>
      </c>
      <c r="F135" s="140"/>
      <c r="G135" s="43">
        <v>25</v>
      </c>
      <c r="H135" s="141"/>
      <c r="I135" s="142">
        <v>6.4917499999999989E-2</v>
      </c>
      <c r="J135" s="143"/>
      <c r="K135" s="145">
        <v>180</v>
      </c>
      <c r="L135" s="48">
        <f t="shared" si="5"/>
        <v>0</v>
      </c>
      <c r="M135" s="138">
        <f t="shared" si="6"/>
        <v>0</v>
      </c>
      <c r="N135" s="44">
        <f t="shared" si="7"/>
        <v>180</v>
      </c>
      <c r="O135" s="49">
        <f t="shared" si="8"/>
        <v>0</v>
      </c>
    </row>
    <row r="136" spans="1:15" ht="60" customHeight="1" x14ac:dyDescent="0.25">
      <c r="B136" s="206"/>
      <c r="C136" s="139" t="s">
        <v>251</v>
      </c>
      <c r="D136" s="175" t="s">
        <v>884</v>
      </c>
      <c r="E136" s="140" t="s">
        <v>54</v>
      </c>
      <c r="F136" s="140"/>
      <c r="G136" s="43">
        <v>25</v>
      </c>
      <c r="H136" s="141"/>
      <c r="I136" s="142">
        <v>6.4917499999999989E-2</v>
      </c>
      <c r="J136" s="143"/>
      <c r="K136" s="145">
        <v>180</v>
      </c>
      <c r="L136" s="48">
        <f t="shared" ref="L136:L199" si="9">$K136*$J136</f>
        <v>0</v>
      </c>
      <c r="M136" s="138">
        <f t="shared" ref="M136:M199" si="10">$M$3</f>
        <v>0</v>
      </c>
      <c r="N136" s="44">
        <f t="shared" ref="N136:N199" si="11">$K136-($K136/100*$M136)</f>
        <v>180</v>
      </c>
      <c r="O136" s="49">
        <f t="shared" si="8"/>
        <v>0</v>
      </c>
    </row>
    <row r="137" spans="1:15" ht="60" customHeight="1" x14ac:dyDescent="0.25">
      <c r="B137" s="158"/>
      <c r="C137" s="139" t="s">
        <v>252</v>
      </c>
      <c r="D137" s="175" t="s">
        <v>885</v>
      </c>
      <c r="E137" s="140" t="s">
        <v>59</v>
      </c>
      <c r="F137" s="140"/>
      <c r="G137" s="43">
        <v>50</v>
      </c>
      <c r="H137" s="141"/>
      <c r="I137" s="142">
        <v>5.5774999999999998E-2</v>
      </c>
      <c r="J137" s="143"/>
      <c r="K137" s="145">
        <v>132</v>
      </c>
      <c r="L137" s="48">
        <f t="shared" si="9"/>
        <v>0</v>
      </c>
      <c r="M137" s="138">
        <f t="shared" si="10"/>
        <v>0</v>
      </c>
      <c r="N137" s="44">
        <f t="shared" si="11"/>
        <v>132</v>
      </c>
      <c r="O137" s="49">
        <f t="shared" ref="O137:O200" si="12">L137-(L137/100*M137)</f>
        <v>0</v>
      </c>
    </row>
    <row r="138" spans="1:15" ht="60" customHeight="1" x14ac:dyDescent="0.25">
      <c r="B138" s="158"/>
      <c r="C138" s="139" t="s">
        <v>253</v>
      </c>
      <c r="D138" s="175" t="s">
        <v>886</v>
      </c>
      <c r="E138" s="140" t="s">
        <v>60</v>
      </c>
      <c r="F138" s="140"/>
      <c r="G138" s="43">
        <v>25</v>
      </c>
      <c r="H138" s="141"/>
      <c r="I138" s="142">
        <v>2.6794999999999999E-2</v>
      </c>
      <c r="J138" s="143"/>
      <c r="K138" s="145">
        <v>198</v>
      </c>
      <c r="L138" s="48">
        <f t="shared" si="9"/>
        <v>0</v>
      </c>
      <c r="M138" s="138">
        <f t="shared" si="10"/>
        <v>0</v>
      </c>
      <c r="N138" s="44">
        <f t="shared" si="11"/>
        <v>198</v>
      </c>
      <c r="O138" s="49">
        <f t="shared" si="12"/>
        <v>0</v>
      </c>
    </row>
    <row r="139" spans="1:15" ht="60" customHeight="1" x14ac:dyDescent="0.25">
      <c r="B139" s="158"/>
      <c r="C139" s="139" t="s">
        <v>254</v>
      </c>
      <c r="D139" s="175" t="s">
        <v>887</v>
      </c>
      <c r="E139" s="140" t="s">
        <v>61</v>
      </c>
      <c r="F139" s="140"/>
      <c r="G139" s="43">
        <v>25</v>
      </c>
      <c r="H139" s="141"/>
      <c r="I139" s="142">
        <v>2.6737499999999997E-2</v>
      </c>
      <c r="J139" s="143"/>
      <c r="K139" s="145">
        <v>228</v>
      </c>
      <c r="L139" s="48">
        <f t="shared" si="9"/>
        <v>0</v>
      </c>
      <c r="M139" s="138">
        <f t="shared" si="10"/>
        <v>0</v>
      </c>
      <c r="N139" s="44">
        <f t="shared" si="11"/>
        <v>228</v>
      </c>
      <c r="O139" s="49">
        <f t="shared" si="12"/>
        <v>0</v>
      </c>
    </row>
    <row r="140" spans="1:15" ht="60" customHeight="1" x14ac:dyDescent="0.25">
      <c r="B140" s="158"/>
      <c r="C140" s="139" t="s">
        <v>255</v>
      </c>
      <c r="D140" s="175" t="s">
        <v>888</v>
      </c>
      <c r="E140" s="140" t="s">
        <v>62</v>
      </c>
      <c r="F140" s="140"/>
      <c r="G140" s="43">
        <v>20</v>
      </c>
      <c r="H140" s="141"/>
      <c r="I140" s="142">
        <v>5.1335999999999993E-2</v>
      </c>
      <c r="J140" s="143"/>
      <c r="K140" s="145">
        <v>216</v>
      </c>
      <c r="L140" s="48">
        <f t="shared" si="9"/>
        <v>0</v>
      </c>
      <c r="M140" s="138">
        <f t="shared" si="10"/>
        <v>0</v>
      </c>
      <c r="N140" s="44">
        <f t="shared" si="11"/>
        <v>216</v>
      </c>
      <c r="O140" s="49">
        <f t="shared" si="12"/>
        <v>0</v>
      </c>
    </row>
    <row r="141" spans="1:15" ht="60" customHeight="1" x14ac:dyDescent="0.25">
      <c r="B141" s="158"/>
      <c r="C141" s="139" t="s">
        <v>256</v>
      </c>
      <c r="D141" s="175" t="s">
        <v>889</v>
      </c>
      <c r="E141" s="140" t="s">
        <v>62</v>
      </c>
      <c r="F141" s="140"/>
      <c r="G141" s="43">
        <v>20</v>
      </c>
      <c r="H141" s="141"/>
      <c r="I141" s="142">
        <v>5.1335999999999993E-2</v>
      </c>
      <c r="J141" s="143"/>
      <c r="K141" s="145">
        <v>216</v>
      </c>
      <c r="L141" s="48">
        <f t="shared" si="9"/>
        <v>0</v>
      </c>
      <c r="M141" s="138">
        <f t="shared" si="10"/>
        <v>0</v>
      </c>
      <c r="N141" s="44">
        <f t="shared" si="11"/>
        <v>216</v>
      </c>
      <c r="O141" s="49">
        <f t="shared" si="12"/>
        <v>0</v>
      </c>
    </row>
    <row r="142" spans="1:15" ht="60" customHeight="1" x14ac:dyDescent="0.25">
      <c r="B142" s="158"/>
      <c r="C142" s="139" t="s">
        <v>257</v>
      </c>
      <c r="D142" s="175" t="s">
        <v>890</v>
      </c>
      <c r="E142" s="140" t="s">
        <v>62</v>
      </c>
      <c r="F142" s="140"/>
      <c r="G142" s="43">
        <v>20</v>
      </c>
      <c r="H142" s="141"/>
      <c r="I142" s="142">
        <v>5.1335999999999993E-2</v>
      </c>
      <c r="J142" s="143"/>
      <c r="K142" s="145">
        <v>282</v>
      </c>
      <c r="L142" s="48">
        <f t="shared" si="9"/>
        <v>0</v>
      </c>
      <c r="M142" s="138">
        <f t="shared" si="10"/>
        <v>0</v>
      </c>
      <c r="N142" s="44">
        <f t="shared" si="11"/>
        <v>282</v>
      </c>
      <c r="O142" s="49">
        <f t="shared" si="12"/>
        <v>0</v>
      </c>
    </row>
    <row r="143" spans="1:15" ht="60" customHeight="1" x14ac:dyDescent="0.25">
      <c r="B143" s="158"/>
      <c r="C143" s="139" t="s">
        <v>258</v>
      </c>
      <c r="D143" s="175" t="s">
        <v>891</v>
      </c>
      <c r="E143" s="140" t="s">
        <v>63</v>
      </c>
      <c r="F143" s="140"/>
      <c r="G143" s="43">
        <v>20</v>
      </c>
      <c r="H143" s="141"/>
      <c r="I143" s="142">
        <v>5.1335999999999993E-2</v>
      </c>
      <c r="J143" s="143"/>
      <c r="K143" s="145">
        <v>288</v>
      </c>
      <c r="L143" s="48">
        <f t="shared" si="9"/>
        <v>0</v>
      </c>
      <c r="M143" s="138">
        <f t="shared" si="10"/>
        <v>0</v>
      </c>
      <c r="N143" s="44">
        <f t="shared" si="11"/>
        <v>288</v>
      </c>
      <c r="O143" s="49">
        <f t="shared" si="12"/>
        <v>0</v>
      </c>
    </row>
    <row r="144" spans="1:15" ht="60" customHeight="1" x14ac:dyDescent="0.25">
      <c r="B144" s="158"/>
      <c r="C144" s="139" t="s">
        <v>259</v>
      </c>
      <c r="D144" s="175" t="s">
        <v>892</v>
      </c>
      <c r="E144" s="140" t="s">
        <v>63</v>
      </c>
      <c r="F144" s="140"/>
      <c r="G144" s="43">
        <v>20</v>
      </c>
      <c r="H144" s="141"/>
      <c r="I144" s="142">
        <v>5.1335999999999993E-2</v>
      </c>
      <c r="J144" s="143"/>
      <c r="K144" s="145">
        <v>288</v>
      </c>
      <c r="L144" s="48">
        <f t="shared" si="9"/>
        <v>0</v>
      </c>
      <c r="M144" s="138">
        <f t="shared" si="10"/>
        <v>0</v>
      </c>
      <c r="N144" s="44">
        <f t="shared" si="11"/>
        <v>288</v>
      </c>
      <c r="O144" s="49">
        <f t="shared" si="12"/>
        <v>0</v>
      </c>
    </row>
    <row r="145" spans="1:15" ht="60" customHeight="1" x14ac:dyDescent="0.25">
      <c r="B145" s="164"/>
      <c r="C145" s="139" t="s">
        <v>260</v>
      </c>
      <c r="D145" s="175" t="s">
        <v>893</v>
      </c>
      <c r="E145" s="140" t="s">
        <v>64</v>
      </c>
      <c r="F145" s="140"/>
      <c r="G145" s="43">
        <v>20</v>
      </c>
      <c r="H145" s="141"/>
      <c r="I145" s="142">
        <v>5.1346349999999999E-2</v>
      </c>
      <c r="J145" s="143"/>
      <c r="K145" s="145">
        <v>336</v>
      </c>
      <c r="L145" s="48">
        <f t="shared" si="9"/>
        <v>0</v>
      </c>
      <c r="M145" s="138">
        <f t="shared" si="10"/>
        <v>0</v>
      </c>
      <c r="N145" s="44">
        <f t="shared" si="11"/>
        <v>336</v>
      </c>
      <c r="O145" s="49">
        <f t="shared" si="12"/>
        <v>0</v>
      </c>
    </row>
    <row r="146" spans="1:15" ht="15" customHeight="1" x14ac:dyDescent="0.25">
      <c r="A146" s="155" t="s">
        <v>1393</v>
      </c>
      <c r="B146" s="163"/>
      <c r="C146" s="7"/>
      <c r="D146" s="173"/>
      <c r="E146" s="8"/>
      <c r="F146" s="8" t="s">
        <v>3</v>
      </c>
      <c r="G146" s="8"/>
      <c r="H146" s="7"/>
      <c r="I146" s="7"/>
      <c r="J146" s="12"/>
      <c r="K146" s="9"/>
      <c r="L146" s="10"/>
      <c r="M146" s="7"/>
      <c r="N146" s="9"/>
      <c r="O146" s="10"/>
    </row>
    <row r="147" spans="1:15" ht="30" customHeight="1" x14ac:dyDescent="0.25">
      <c r="B147" s="206"/>
      <c r="C147" s="139" t="s">
        <v>261</v>
      </c>
      <c r="D147" s="175" t="s">
        <v>894</v>
      </c>
      <c r="E147" s="140" t="s">
        <v>53</v>
      </c>
      <c r="F147" s="140"/>
      <c r="G147" s="43">
        <v>50</v>
      </c>
      <c r="H147" s="141"/>
      <c r="I147" s="142">
        <v>6.5945599999999993E-2</v>
      </c>
      <c r="J147" s="143"/>
      <c r="K147" s="145">
        <v>84</v>
      </c>
      <c r="L147" s="48">
        <f t="shared" si="9"/>
        <v>0</v>
      </c>
      <c r="M147" s="138">
        <f t="shared" si="10"/>
        <v>0</v>
      </c>
      <c r="N147" s="44">
        <f t="shared" si="11"/>
        <v>84</v>
      </c>
      <c r="O147" s="49">
        <f t="shared" si="12"/>
        <v>0</v>
      </c>
    </row>
    <row r="148" spans="1:15" ht="30" customHeight="1" x14ac:dyDescent="0.25">
      <c r="B148" s="206"/>
      <c r="C148" s="139" t="s">
        <v>262</v>
      </c>
      <c r="D148" s="175" t="s">
        <v>895</v>
      </c>
      <c r="E148" s="140" t="s">
        <v>53</v>
      </c>
      <c r="F148" s="140"/>
      <c r="G148" s="43">
        <v>50</v>
      </c>
      <c r="H148" s="141"/>
      <c r="I148" s="142">
        <v>6.5945599999999993E-2</v>
      </c>
      <c r="J148" s="143"/>
      <c r="K148" s="145">
        <v>84</v>
      </c>
      <c r="L148" s="48">
        <f t="shared" si="9"/>
        <v>0</v>
      </c>
      <c r="M148" s="138">
        <f t="shared" si="10"/>
        <v>0</v>
      </c>
      <c r="N148" s="44">
        <f t="shared" si="11"/>
        <v>84</v>
      </c>
      <c r="O148" s="49">
        <f t="shared" si="12"/>
        <v>0</v>
      </c>
    </row>
    <row r="149" spans="1:15" ht="30" customHeight="1" x14ac:dyDescent="0.25">
      <c r="B149" s="206"/>
      <c r="C149" s="139" t="s">
        <v>263</v>
      </c>
      <c r="D149" s="175" t="s">
        <v>896</v>
      </c>
      <c r="E149" s="140" t="s">
        <v>53</v>
      </c>
      <c r="F149" s="140"/>
      <c r="G149" s="43">
        <v>50</v>
      </c>
      <c r="H149" s="141"/>
      <c r="I149" s="142">
        <v>6.5945599999999993E-2</v>
      </c>
      <c r="J149" s="143"/>
      <c r="K149" s="145">
        <v>84</v>
      </c>
      <c r="L149" s="48">
        <f t="shared" si="9"/>
        <v>0</v>
      </c>
      <c r="M149" s="138">
        <f t="shared" si="10"/>
        <v>0</v>
      </c>
      <c r="N149" s="44">
        <f t="shared" si="11"/>
        <v>84</v>
      </c>
      <c r="O149" s="49">
        <f t="shared" si="12"/>
        <v>0</v>
      </c>
    </row>
    <row r="150" spans="1:15" ht="30" customHeight="1" x14ac:dyDescent="0.25">
      <c r="B150" s="206"/>
      <c r="C150" s="139" t="s">
        <v>264</v>
      </c>
      <c r="D150" s="175" t="s">
        <v>897</v>
      </c>
      <c r="E150" s="140" t="s">
        <v>53</v>
      </c>
      <c r="F150" s="140"/>
      <c r="G150" s="43">
        <v>50</v>
      </c>
      <c r="H150" s="141"/>
      <c r="I150" s="142">
        <v>6.5945599999999993E-2</v>
      </c>
      <c r="J150" s="143"/>
      <c r="K150" s="145">
        <v>84</v>
      </c>
      <c r="L150" s="48">
        <f t="shared" si="9"/>
        <v>0</v>
      </c>
      <c r="M150" s="138">
        <f t="shared" si="10"/>
        <v>0</v>
      </c>
      <c r="N150" s="44">
        <f t="shared" si="11"/>
        <v>84</v>
      </c>
      <c r="O150" s="49">
        <f t="shared" si="12"/>
        <v>0</v>
      </c>
    </row>
    <row r="151" spans="1:15" ht="30" customHeight="1" x14ac:dyDescent="0.25">
      <c r="B151" s="206"/>
      <c r="C151" s="139" t="s">
        <v>265</v>
      </c>
      <c r="D151" s="175" t="s">
        <v>898</v>
      </c>
      <c r="E151" s="140" t="s">
        <v>53</v>
      </c>
      <c r="F151" s="140"/>
      <c r="G151" s="43">
        <v>50</v>
      </c>
      <c r="H151" s="141"/>
      <c r="I151" s="142">
        <v>6.5945599999999993E-2</v>
      </c>
      <c r="J151" s="143"/>
      <c r="K151" s="145">
        <v>84</v>
      </c>
      <c r="L151" s="48">
        <f t="shared" si="9"/>
        <v>0</v>
      </c>
      <c r="M151" s="138">
        <f t="shared" si="10"/>
        <v>0</v>
      </c>
      <c r="N151" s="44">
        <f t="shared" si="11"/>
        <v>84</v>
      </c>
      <c r="O151" s="49">
        <f t="shared" si="12"/>
        <v>0</v>
      </c>
    </row>
    <row r="152" spans="1:15" ht="30" customHeight="1" x14ac:dyDescent="0.25">
      <c r="B152" s="206"/>
      <c r="C152" s="139" t="s">
        <v>266</v>
      </c>
      <c r="D152" s="175" t="s">
        <v>899</v>
      </c>
      <c r="E152" s="140" t="s">
        <v>53</v>
      </c>
      <c r="F152" s="140"/>
      <c r="G152" s="43">
        <v>50</v>
      </c>
      <c r="H152" s="141"/>
      <c r="I152" s="142">
        <v>6.5945599999999993E-2</v>
      </c>
      <c r="J152" s="143"/>
      <c r="K152" s="145">
        <v>84</v>
      </c>
      <c r="L152" s="48">
        <f t="shared" si="9"/>
        <v>0</v>
      </c>
      <c r="M152" s="138">
        <f t="shared" si="10"/>
        <v>0</v>
      </c>
      <c r="N152" s="44">
        <f t="shared" si="11"/>
        <v>84</v>
      </c>
      <c r="O152" s="49">
        <f t="shared" si="12"/>
        <v>0</v>
      </c>
    </row>
    <row r="153" spans="1:15" ht="30" customHeight="1" x14ac:dyDescent="0.25">
      <c r="B153" s="206"/>
      <c r="C153" s="139" t="s">
        <v>267</v>
      </c>
      <c r="D153" s="175" t="s">
        <v>900</v>
      </c>
      <c r="E153" s="140" t="s">
        <v>54</v>
      </c>
      <c r="F153" s="140"/>
      <c r="G153" s="43">
        <v>25</v>
      </c>
      <c r="H153" s="141"/>
      <c r="I153" s="142">
        <v>6.5945599999999993E-2</v>
      </c>
      <c r="J153" s="143"/>
      <c r="K153" s="145">
        <v>192</v>
      </c>
      <c r="L153" s="48">
        <f t="shared" si="9"/>
        <v>0</v>
      </c>
      <c r="M153" s="138">
        <f t="shared" si="10"/>
        <v>0</v>
      </c>
      <c r="N153" s="44">
        <f t="shared" si="11"/>
        <v>192</v>
      </c>
      <c r="O153" s="49">
        <f t="shared" si="12"/>
        <v>0</v>
      </c>
    </row>
    <row r="154" spans="1:15" ht="30" customHeight="1" x14ac:dyDescent="0.25">
      <c r="B154" s="206"/>
      <c r="C154" s="139" t="s">
        <v>268</v>
      </c>
      <c r="D154" s="175" t="s">
        <v>901</v>
      </c>
      <c r="E154" s="140" t="s">
        <v>54</v>
      </c>
      <c r="F154" s="140"/>
      <c r="G154" s="43">
        <v>25</v>
      </c>
      <c r="H154" s="141"/>
      <c r="I154" s="142">
        <v>6.5945599999999993E-2</v>
      </c>
      <c r="J154" s="143"/>
      <c r="K154" s="145">
        <v>192</v>
      </c>
      <c r="L154" s="48">
        <f t="shared" si="9"/>
        <v>0</v>
      </c>
      <c r="M154" s="138">
        <f t="shared" si="10"/>
        <v>0</v>
      </c>
      <c r="N154" s="44">
        <f t="shared" si="11"/>
        <v>192</v>
      </c>
      <c r="O154" s="49">
        <f t="shared" si="12"/>
        <v>0</v>
      </c>
    </row>
    <row r="155" spans="1:15" ht="30" customHeight="1" x14ac:dyDescent="0.25">
      <c r="B155" s="206"/>
      <c r="C155" s="139" t="s">
        <v>269</v>
      </c>
      <c r="D155" s="175" t="s">
        <v>902</v>
      </c>
      <c r="E155" s="140" t="s">
        <v>54</v>
      </c>
      <c r="F155" s="140"/>
      <c r="G155" s="43">
        <v>25</v>
      </c>
      <c r="H155" s="141"/>
      <c r="I155" s="142">
        <v>6.5945599999999993E-2</v>
      </c>
      <c r="J155" s="143"/>
      <c r="K155" s="145">
        <v>192</v>
      </c>
      <c r="L155" s="48">
        <f t="shared" si="9"/>
        <v>0</v>
      </c>
      <c r="M155" s="138">
        <f t="shared" si="10"/>
        <v>0</v>
      </c>
      <c r="N155" s="44">
        <f t="shared" si="11"/>
        <v>192</v>
      </c>
      <c r="O155" s="49">
        <f t="shared" si="12"/>
        <v>0</v>
      </c>
    </row>
    <row r="156" spans="1:15" ht="30" customHeight="1" x14ac:dyDescent="0.25">
      <c r="B156" s="206"/>
      <c r="C156" s="139" t="s">
        <v>270</v>
      </c>
      <c r="D156" s="175" t="s">
        <v>903</v>
      </c>
      <c r="E156" s="140" t="s">
        <v>54</v>
      </c>
      <c r="F156" s="140"/>
      <c r="G156" s="43">
        <v>25</v>
      </c>
      <c r="H156" s="141"/>
      <c r="I156" s="142">
        <v>6.5945599999999993E-2</v>
      </c>
      <c r="J156" s="143"/>
      <c r="K156" s="145">
        <v>192</v>
      </c>
      <c r="L156" s="48">
        <f t="shared" si="9"/>
        <v>0</v>
      </c>
      <c r="M156" s="138">
        <f t="shared" si="10"/>
        <v>0</v>
      </c>
      <c r="N156" s="44">
        <f t="shared" si="11"/>
        <v>192</v>
      </c>
      <c r="O156" s="49">
        <f t="shared" si="12"/>
        <v>0</v>
      </c>
    </row>
    <row r="157" spans="1:15" ht="30" customHeight="1" x14ac:dyDescent="0.25">
      <c r="B157" s="206"/>
      <c r="C157" s="139" t="s">
        <v>271</v>
      </c>
      <c r="D157" s="175" t="s">
        <v>904</v>
      </c>
      <c r="E157" s="140" t="s">
        <v>54</v>
      </c>
      <c r="F157" s="140"/>
      <c r="G157" s="43">
        <v>25</v>
      </c>
      <c r="H157" s="141"/>
      <c r="I157" s="142">
        <v>6.5945599999999993E-2</v>
      </c>
      <c r="J157" s="143"/>
      <c r="K157" s="145">
        <v>192</v>
      </c>
      <c r="L157" s="48">
        <f t="shared" si="9"/>
        <v>0</v>
      </c>
      <c r="M157" s="138">
        <f t="shared" si="10"/>
        <v>0</v>
      </c>
      <c r="N157" s="44">
        <f t="shared" si="11"/>
        <v>192</v>
      </c>
      <c r="O157" s="49">
        <f t="shared" si="12"/>
        <v>0</v>
      </c>
    </row>
    <row r="158" spans="1:15" ht="30" customHeight="1" x14ac:dyDescent="0.25">
      <c r="B158" s="206"/>
      <c r="C158" s="139" t="s">
        <v>272</v>
      </c>
      <c r="D158" s="175" t="s">
        <v>905</v>
      </c>
      <c r="E158" s="140" t="s">
        <v>54</v>
      </c>
      <c r="F158" s="140"/>
      <c r="G158" s="43">
        <v>25</v>
      </c>
      <c r="H158" s="141"/>
      <c r="I158" s="142">
        <v>6.5945599999999993E-2</v>
      </c>
      <c r="J158" s="143"/>
      <c r="K158" s="145">
        <v>192</v>
      </c>
      <c r="L158" s="48">
        <f t="shared" si="9"/>
        <v>0</v>
      </c>
      <c r="M158" s="138">
        <f t="shared" si="10"/>
        <v>0</v>
      </c>
      <c r="N158" s="44">
        <f t="shared" si="11"/>
        <v>192</v>
      </c>
      <c r="O158" s="49">
        <f t="shared" si="12"/>
        <v>0</v>
      </c>
    </row>
    <row r="159" spans="1:15" ht="30" customHeight="1" x14ac:dyDescent="0.25">
      <c r="B159" s="206"/>
      <c r="C159" s="139" t="s">
        <v>273</v>
      </c>
      <c r="D159" s="175" t="s">
        <v>906</v>
      </c>
      <c r="E159" s="140" t="s">
        <v>55</v>
      </c>
      <c r="F159" s="140"/>
      <c r="G159" s="43">
        <v>25</v>
      </c>
      <c r="H159" s="141"/>
      <c r="I159" s="142">
        <v>8.815353749999999E-2</v>
      </c>
      <c r="J159" s="143"/>
      <c r="K159" s="145">
        <v>360</v>
      </c>
      <c r="L159" s="48">
        <f t="shared" si="9"/>
        <v>0</v>
      </c>
      <c r="M159" s="138">
        <f t="shared" si="10"/>
        <v>0</v>
      </c>
      <c r="N159" s="44">
        <f t="shared" si="11"/>
        <v>360</v>
      </c>
      <c r="O159" s="49">
        <f t="shared" si="12"/>
        <v>0</v>
      </c>
    </row>
    <row r="160" spans="1:15" ht="30" customHeight="1" x14ac:dyDescent="0.25">
      <c r="B160" s="206"/>
      <c r="C160" s="139" t="s">
        <v>274</v>
      </c>
      <c r="D160" s="175" t="s">
        <v>907</v>
      </c>
      <c r="E160" s="140" t="s">
        <v>55</v>
      </c>
      <c r="F160" s="140"/>
      <c r="G160" s="43">
        <v>25</v>
      </c>
      <c r="H160" s="141"/>
      <c r="I160" s="142">
        <v>8.815353749999999E-2</v>
      </c>
      <c r="J160" s="143"/>
      <c r="K160" s="145">
        <v>360</v>
      </c>
      <c r="L160" s="48">
        <f t="shared" si="9"/>
        <v>0</v>
      </c>
      <c r="M160" s="138">
        <f t="shared" si="10"/>
        <v>0</v>
      </c>
      <c r="N160" s="44">
        <f t="shared" si="11"/>
        <v>360</v>
      </c>
      <c r="O160" s="49">
        <f t="shared" si="12"/>
        <v>0</v>
      </c>
    </row>
    <row r="161" spans="1:15" ht="30" customHeight="1" x14ac:dyDescent="0.25">
      <c r="B161" s="206"/>
      <c r="C161" s="139" t="s">
        <v>275</v>
      </c>
      <c r="D161" s="175" t="s">
        <v>908</v>
      </c>
      <c r="E161" s="140" t="s">
        <v>56</v>
      </c>
      <c r="F161" s="140"/>
      <c r="G161" s="43">
        <v>25</v>
      </c>
      <c r="H161" s="141"/>
      <c r="I161" s="142">
        <v>0.12153125249999999</v>
      </c>
      <c r="J161" s="143"/>
      <c r="K161" s="145">
        <v>480</v>
      </c>
      <c r="L161" s="48">
        <f t="shared" si="9"/>
        <v>0</v>
      </c>
      <c r="M161" s="138">
        <f t="shared" si="10"/>
        <v>0</v>
      </c>
      <c r="N161" s="44">
        <f t="shared" si="11"/>
        <v>480</v>
      </c>
      <c r="O161" s="49">
        <f t="shared" si="12"/>
        <v>0</v>
      </c>
    </row>
    <row r="162" spans="1:15" ht="30" customHeight="1" x14ac:dyDescent="0.25">
      <c r="B162" s="206"/>
      <c r="C162" s="139" t="s">
        <v>276</v>
      </c>
      <c r="D162" s="175" t="s">
        <v>909</v>
      </c>
      <c r="E162" s="140" t="s">
        <v>56</v>
      </c>
      <c r="F162" s="140"/>
      <c r="G162" s="43">
        <v>25</v>
      </c>
      <c r="H162" s="141"/>
      <c r="I162" s="142">
        <v>0.12153125249999999</v>
      </c>
      <c r="J162" s="143"/>
      <c r="K162" s="145">
        <v>480</v>
      </c>
      <c r="L162" s="48">
        <f t="shared" si="9"/>
        <v>0</v>
      </c>
      <c r="M162" s="138">
        <f t="shared" si="10"/>
        <v>0</v>
      </c>
      <c r="N162" s="44">
        <f t="shared" si="11"/>
        <v>480</v>
      </c>
      <c r="O162" s="49">
        <f t="shared" si="12"/>
        <v>0</v>
      </c>
    </row>
    <row r="163" spans="1:15" ht="30" customHeight="1" x14ac:dyDescent="0.25">
      <c r="B163" s="206"/>
      <c r="C163" s="139" t="s">
        <v>277</v>
      </c>
      <c r="D163" s="175" t="s">
        <v>910</v>
      </c>
      <c r="E163" s="140" t="s">
        <v>57</v>
      </c>
      <c r="F163" s="140"/>
      <c r="G163" s="43">
        <v>18</v>
      </c>
      <c r="H163" s="141"/>
      <c r="I163" s="142">
        <v>6.4915199999999992E-2</v>
      </c>
      <c r="J163" s="143"/>
      <c r="K163" s="145">
        <v>330</v>
      </c>
      <c r="L163" s="48">
        <f t="shared" si="9"/>
        <v>0</v>
      </c>
      <c r="M163" s="138">
        <f t="shared" si="10"/>
        <v>0</v>
      </c>
      <c r="N163" s="44">
        <f t="shared" si="11"/>
        <v>330</v>
      </c>
      <c r="O163" s="49">
        <f t="shared" si="12"/>
        <v>0</v>
      </c>
    </row>
    <row r="164" spans="1:15" ht="30" customHeight="1" x14ac:dyDescent="0.25">
      <c r="B164" s="206"/>
      <c r="C164" s="139" t="s">
        <v>278</v>
      </c>
      <c r="D164" s="175" t="s">
        <v>911</v>
      </c>
      <c r="E164" s="140" t="s">
        <v>57</v>
      </c>
      <c r="F164" s="140"/>
      <c r="G164" s="43">
        <v>18</v>
      </c>
      <c r="H164" s="141"/>
      <c r="I164" s="142">
        <v>6.4915199999999992E-2</v>
      </c>
      <c r="J164" s="143"/>
      <c r="K164" s="145">
        <v>330</v>
      </c>
      <c r="L164" s="48">
        <f t="shared" si="9"/>
        <v>0</v>
      </c>
      <c r="M164" s="138">
        <f t="shared" si="10"/>
        <v>0</v>
      </c>
      <c r="N164" s="44">
        <f t="shared" si="11"/>
        <v>330</v>
      </c>
      <c r="O164" s="49">
        <f t="shared" si="12"/>
        <v>0</v>
      </c>
    </row>
    <row r="165" spans="1:15" ht="30" customHeight="1" x14ac:dyDescent="0.25">
      <c r="B165" s="206"/>
      <c r="C165" s="139" t="s">
        <v>279</v>
      </c>
      <c r="D165" s="175" t="s">
        <v>912</v>
      </c>
      <c r="E165" s="140" t="s">
        <v>58</v>
      </c>
      <c r="F165" s="140"/>
      <c r="G165" s="43">
        <v>9</v>
      </c>
      <c r="H165" s="141"/>
      <c r="I165" s="142">
        <v>6.4915199999999992E-2</v>
      </c>
      <c r="J165" s="143"/>
      <c r="K165" s="145">
        <v>666</v>
      </c>
      <c r="L165" s="48">
        <f t="shared" si="9"/>
        <v>0</v>
      </c>
      <c r="M165" s="138">
        <f t="shared" si="10"/>
        <v>0</v>
      </c>
      <c r="N165" s="44">
        <f t="shared" si="11"/>
        <v>666</v>
      </c>
      <c r="O165" s="49">
        <f t="shared" si="12"/>
        <v>0</v>
      </c>
    </row>
    <row r="166" spans="1:15" ht="30" customHeight="1" x14ac:dyDescent="0.25">
      <c r="B166" s="206"/>
      <c r="C166" s="139" t="s">
        <v>280</v>
      </c>
      <c r="D166" s="175" t="s">
        <v>913</v>
      </c>
      <c r="E166" s="140" t="s">
        <v>58</v>
      </c>
      <c r="F166" s="140"/>
      <c r="G166" s="43">
        <v>9</v>
      </c>
      <c r="H166" s="141"/>
      <c r="I166" s="142">
        <v>6.4915199999999992E-2</v>
      </c>
      <c r="J166" s="143"/>
      <c r="K166" s="145">
        <v>666</v>
      </c>
      <c r="L166" s="48">
        <f t="shared" si="9"/>
        <v>0</v>
      </c>
      <c r="M166" s="138">
        <f t="shared" si="10"/>
        <v>0</v>
      </c>
      <c r="N166" s="44">
        <f t="shared" si="11"/>
        <v>666</v>
      </c>
      <c r="O166" s="49">
        <f t="shared" si="12"/>
        <v>0</v>
      </c>
    </row>
    <row r="167" spans="1:15" ht="15" customHeight="1" x14ac:dyDescent="0.25">
      <c r="A167" s="155" t="s">
        <v>1394</v>
      </c>
      <c r="B167" s="163"/>
      <c r="C167" s="7"/>
      <c r="D167" s="173"/>
      <c r="E167" s="8"/>
      <c r="F167" s="8" t="s">
        <v>3</v>
      </c>
      <c r="G167" s="8"/>
      <c r="H167" s="7"/>
      <c r="I167" s="7"/>
      <c r="J167" s="12"/>
      <c r="K167" s="9"/>
      <c r="L167" s="10"/>
      <c r="M167" s="7"/>
      <c r="N167" s="9"/>
      <c r="O167" s="10"/>
    </row>
    <row r="168" spans="1:15" ht="60" customHeight="1" x14ac:dyDescent="0.25">
      <c r="B168" s="154"/>
      <c r="C168" s="139" t="s">
        <v>281</v>
      </c>
      <c r="D168" s="175" t="s">
        <v>914</v>
      </c>
      <c r="E168" s="140" t="s">
        <v>53</v>
      </c>
      <c r="F168" s="140"/>
      <c r="G168" s="43">
        <v>50</v>
      </c>
      <c r="H168" s="141"/>
      <c r="I168" s="142">
        <v>6.5945599999999993E-2</v>
      </c>
      <c r="J168" s="143"/>
      <c r="K168" s="145">
        <v>102</v>
      </c>
      <c r="L168" s="48">
        <f t="shared" si="9"/>
        <v>0</v>
      </c>
      <c r="M168" s="138">
        <f t="shared" si="10"/>
        <v>0</v>
      </c>
      <c r="N168" s="44">
        <f t="shared" si="11"/>
        <v>102</v>
      </c>
      <c r="O168" s="49">
        <f t="shared" si="12"/>
        <v>0</v>
      </c>
    </row>
    <row r="169" spans="1:15" ht="15" customHeight="1" x14ac:dyDescent="0.25">
      <c r="A169" s="155" t="s">
        <v>1395</v>
      </c>
      <c r="B169" s="8"/>
      <c r="C169" s="7"/>
      <c r="D169" s="173"/>
      <c r="E169" s="8"/>
      <c r="F169" s="8" t="s">
        <v>3</v>
      </c>
      <c r="G169" s="8"/>
      <c r="H169" s="7"/>
      <c r="I169" s="7"/>
      <c r="J169" s="12"/>
      <c r="K169" s="9"/>
      <c r="L169" s="10"/>
      <c r="M169" s="7"/>
      <c r="N169" s="9"/>
      <c r="O169" s="10"/>
    </row>
    <row r="170" spans="1:15" ht="30" customHeight="1" x14ac:dyDescent="0.25">
      <c r="B170" s="206"/>
      <c r="C170" s="139" t="s">
        <v>282</v>
      </c>
      <c r="D170" s="175" t="s">
        <v>915</v>
      </c>
      <c r="E170" s="140" t="s">
        <v>53</v>
      </c>
      <c r="F170" s="140"/>
      <c r="G170" s="43">
        <v>40</v>
      </c>
      <c r="H170" s="141"/>
      <c r="I170" s="142">
        <v>6.5945599999999993E-2</v>
      </c>
      <c r="J170" s="143"/>
      <c r="K170" s="145">
        <v>156</v>
      </c>
      <c r="L170" s="48">
        <f t="shared" si="9"/>
        <v>0</v>
      </c>
      <c r="M170" s="138">
        <f t="shared" si="10"/>
        <v>0</v>
      </c>
      <c r="N170" s="44">
        <f t="shared" si="11"/>
        <v>156</v>
      </c>
      <c r="O170" s="49">
        <f t="shared" si="12"/>
        <v>0</v>
      </c>
    </row>
    <row r="171" spans="1:15" ht="30" customHeight="1" x14ac:dyDescent="0.25">
      <c r="B171" s="206"/>
      <c r="C171" s="139" t="s">
        <v>283</v>
      </c>
      <c r="D171" s="175" t="s">
        <v>916</v>
      </c>
      <c r="E171" s="140" t="s">
        <v>53</v>
      </c>
      <c r="F171" s="140"/>
      <c r="G171" s="43">
        <v>40</v>
      </c>
      <c r="H171" s="141"/>
      <c r="I171" s="142">
        <v>6.5945599999999993E-2</v>
      </c>
      <c r="J171" s="143"/>
      <c r="K171" s="145">
        <v>156</v>
      </c>
      <c r="L171" s="48">
        <f t="shared" si="9"/>
        <v>0</v>
      </c>
      <c r="M171" s="138">
        <f t="shared" si="10"/>
        <v>0</v>
      </c>
      <c r="N171" s="44">
        <f t="shared" si="11"/>
        <v>156</v>
      </c>
      <c r="O171" s="49">
        <f t="shared" si="12"/>
        <v>0</v>
      </c>
    </row>
    <row r="172" spans="1:15" ht="30" customHeight="1" x14ac:dyDescent="0.25">
      <c r="B172" s="206"/>
      <c r="C172" s="139" t="s">
        <v>284</v>
      </c>
      <c r="D172" s="175" t="s">
        <v>917</v>
      </c>
      <c r="E172" s="140" t="s">
        <v>53</v>
      </c>
      <c r="F172" s="140"/>
      <c r="G172" s="43">
        <v>40</v>
      </c>
      <c r="H172" s="141"/>
      <c r="I172" s="142">
        <v>6.5945599999999993E-2</v>
      </c>
      <c r="J172" s="143"/>
      <c r="K172" s="145">
        <v>156</v>
      </c>
      <c r="L172" s="48">
        <f t="shared" si="9"/>
        <v>0</v>
      </c>
      <c r="M172" s="138">
        <f t="shared" si="10"/>
        <v>0</v>
      </c>
      <c r="N172" s="44">
        <f t="shared" si="11"/>
        <v>156</v>
      </c>
      <c r="O172" s="49">
        <f t="shared" si="12"/>
        <v>0</v>
      </c>
    </row>
    <row r="173" spans="1:15" ht="30" customHeight="1" x14ac:dyDescent="0.25">
      <c r="B173" s="206"/>
      <c r="C173" s="139" t="s">
        <v>285</v>
      </c>
      <c r="D173" s="175" t="s">
        <v>918</v>
      </c>
      <c r="E173" s="140" t="s">
        <v>54</v>
      </c>
      <c r="F173" s="140"/>
      <c r="G173" s="43">
        <v>20</v>
      </c>
      <c r="H173" s="141"/>
      <c r="I173" s="142">
        <v>6.5945599999999993E-2</v>
      </c>
      <c r="J173" s="143"/>
      <c r="K173" s="145">
        <v>312</v>
      </c>
      <c r="L173" s="48">
        <f t="shared" si="9"/>
        <v>0</v>
      </c>
      <c r="M173" s="138">
        <f t="shared" si="10"/>
        <v>0</v>
      </c>
      <c r="N173" s="44">
        <f t="shared" si="11"/>
        <v>312</v>
      </c>
      <c r="O173" s="49">
        <f t="shared" si="12"/>
        <v>0</v>
      </c>
    </row>
    <row r="174" spans="1:15" ht="30" customHeight="1" x14ac:dyDescent="0.25">
      <c r="B174" s="206"/>
      <c r="C174" s="139" t="s">
        <v>286</v>
      </c>
      <c r="D174" s="175" t="s">
        <v>919</v>
      </c>
      <c r="E174" s="140" t="s">
        <v>54</v>
      </c>
      <c r="F174" s="140"/>
      <c r="G174" s="43">
        <v>20</v>
      </c>
      <c r="H174" s="141"/>
      <c r="I174" s="142">
        <v>6.5945599999999993E-2</v>
      </c>
      <c r="J174" s="143"/>
      <c r="K174" s="145">
        <v>312</v>
      </c>
      <c r="L174" s="48">
        <f t="shared" si="9"/>
        <v>0</v>
      </c>
      <c r="M174" s="138">
        <f t="shared" si="10"/>
        <v>0</v>
      </c>
      <c r="N174" s="44">
        <f t="shared" si="11"/>
        <v>312</v>
      </c>
      <c r="O174" s="49">
        <f t="shared" si="12"/>
        <v>0</v>
      </c>
    </row>
    <row r="175" spans="1:15" ht="30" customHeight="1" x14ac:dyDescent="0.25">
      <c r="B175" s="206"/>
      <c r="C175" s="139" t="s">
        <v>287</v>
      </c>
      <c r="D175" s="175" t="s">
        <v>920</v>
      </c>
      <c r="E175" s="140" t="s">
        <v>57</v>
      </c>
      <c r="F175" s="140"/>
      <c r="G175" s="43">
        <v>12</v>
      </c>
      <c r="H175" s="141"/>
      <c r="I175" s="142">
        <v>6.7633799999999994E-2</v>
      </c>
      <c r="J175" s="143"/>
      <c r="K175" s="145">
        <v>432</v>
      </c>
      <c r="L175" s="48">
        <f t="shared" si="9"/>
        <v>0</v>
      </c>
      <c r="M175" s="138">
        <f t="shared" si="10"/>
        <v>0</v>
      </c>
      <c r="N175" s="44">
        <f t="shared" si="11"/>
        <v>432</v>
      </c>
      <c r="O175" s="49">
        <f t="shared" si="12"/>
        <v>0</v>
      </c>
    </row>
    <row r="176" spans="1:15" ht="30" customHeight="1" x14ac:dyDescent="0.25">
      <c r="B176" s="206"/>
      <c r="C176" s="139" t="s">
        <v>288</v>
      </c>
      <c r="D176" s="175" t="s">
        <v>921</v>
      </c>
      <c r="E176" s="140" t="s">
        <v>57</v>
      </c>
      <c r="F176" s="140"/>
      <c r="G176" s="43">
        <v>12</v>
      </c>
      <c r="H176" s="141"/>
      <c r="I176" s="142">
        <v>6.7633799999999994E-2</v>
      </c>
      <c r="J176" s="143"/>
      <c r="K176" s="145">
        <v>414</v>
      </c>
      <c r="L176" s="48">
        <f t="shared" si="9"/>
        <v>0</v>
      </c>
      <c r="M176" s="138">
        <f t="shared" si="10"/>
        <v>0</v>
      </c>
      <c r="N176" s="44">
        <f t="shared" si="11"/>
        <v>414</v>
      </c>
      <c r="O176" s="49">
        <f t="shared" si="12"/>
        <v>0</v>
      </c>
    </row>
    <row r="177" spans="1:15" ht="30" customHeight="1" x14ac:dyDescent="0.25">
      <c r="B177" s="206"/>
      <c r="C177" s="139" t="s">
        <v>289</v>
      </c>
      <c r="D177" s="175" t="s">
        <v>922</v>
      </c>
      <c r="E177" s="140" t="s">
        <v>58</v>
      </c>
      <c r="F177" s="140"/>
      <c r="G177" s="43">
        <v>6</v>
      </c>
      <c r="H177" s="141"/>
      <c r="I177" s="142">
        <v>6.7633799999999994E-2</v>
      </c>
      <c r="J177" s="143"/>
      <c r="K177" s="145">
        <v>678</v>
      </c>
      <c r="L177" s="48">
        <f t="shared" si="9"/>
        <v>0</v>
      </c>
      <c r="M177" s="138">
        <f t="shared" si="10"/>
        <v>0</v>
      </c>
      <c r="N177" s="44">
        <f t="shared" si="11"/>
        <v>678</v>
      </c>
      <c r="O177" s="49">
        <f t="shared" si="12"/>
        <v>0</v>
      </c>
    </row>
    <row r="178" spans="1:15" ht="30" customHeight="1" x14ac:dyDescent="0.25">
      <c r="B178" s="206"/>
      <c r="C178" s="139" t="s">
        <v>290</v>
      </c>
      <c r="D178" s="175" t="s">
        <v>923</v>
      </c>
      <c r="E178" s="140" t="s">
        <v>58</v>
      </c>
      <c r="F178" s="140"/>
      <c r="G178" s="43">
        <v>6</v>
      </c>
      <c r="H178" s="141"/>
      <c r="I178" s="142">
        <v>6.7633799999999994E-2</v>
      </c>
      <c r="J178" s="143"/>
      <c r="K178" s="145">
        <v>678</v>
      </c>
      <c r="L178" s="48">
        <f t="shared" si="9"/>
        <v>0</v>
      </c>
      <c r="M178" s="138">
        <f t="shared" si="10"/>
        <v>0</v>
      </c>
      <c r="N178" s="44">
        <f t="shared" si="11"/>
        <v>678</v>
      </c>
      <c r="O178" s="49">
        <f t="shared" si="12"/>
        <v>0</v>
      </c>
    </row>
    <row r="179" spans="1:15" ht="15" customHeight="1" x14ac:dyDescent="0.25">
      <c r="A179" s="155" t="s">
        <v>1396</v>
      </c>
      <c r="B179" s="155"/>
      <c r="C179" s="7"/>
      <c r="D179" s="173"/>
      <c r="E179" s="8"/>
      <c r="F179" s="8" t="s">
        <v>3</v>
      </c>
      <c r="G179" s="8"/>
      <c r="H179" s="7"/>
      <c r="I179" s="7"/>
      <c r="J179" s="12"/>
      <c r="K179" s="9"/>
      <c r="L179" s="10"/>
      <c r="M179" s="7"/>
      <c r="N179" s="9"/>
      <c r="O179" s="10"/>
    </row>
    <row r="180" spans="1:15" ht="30" customHeight="1" x14ac:dyDescent="0.25">
      <c r="B180" s="206"/>
      <c r="C180" s="139" t="s">
        <v>291</v>
      </c>
      <c r="D180" s="175" t="s">
        <v>924</v>
      </c>
      <c r="E180" s="140" t="s">
        <v>53</v>
      </c>
      <c r="F180" s="140"/>
      <c r="G180" s="43">
        <v>20</v>
      </c>
      <c r="H180" s="141"/>
      <c r="I180" s="142">
        <v>5.1346349999999999E-2</v>
      </c>
      <c r="J180" s="143"/>
      <c r="K180" s="145">
        <v>234</v>
      </c>
      <c r="L180" s="48">
        <f t="shared" si="9"/>
        <v>0</v>
      </c>
      <c r="M180" s="138">
        <f t="shared" si="10"/>
        <v>0</v>
      </c>
      <c r="N180" s="44">
        <f t="shared" si="11"/>
        <v>234</v>
      </c>
      <c r="O180" s="49">
        <f t="shared" si="12"/>
        <v>0</v>
      </c>
    </row>
    <row r="181" spans="1:15" ht="30" customHeight="1" x14ac:dyDescent="0.25">
      <c r="B181" s="206"/>
      <c r="C181" s="139" t="s">
        <v>292</v>
      </c>
      <c r="D181" s="175" t="s">
        <v>925</v>
      </c>
      <c r="E181" s="140" t="s">
        <v>53</v>
      </c>
      <c r="F181" s="140"/>
      <c r="G181" s="43">
        <v>20</v>
      </c>
      <c r="H181" s="141"/>
      <c r="I181" s="142">
        <v>5.1346349999999999E-2</v>
      </c>
      <c r="J181" s="143"/>
      <c r="K181" s="145">
        <v>228</v>
      </c>
      <c r="L181" s="48">
        <f t="shared" si="9"/>
        <v>0</v>
      </c>
      <c r="M181" s="138">
        <f t="shared" si="10"/>
        <v>0</v>
      </c>
      <c r="N181" s="44">
        <f t="shared" si="11"/>
        <v>228</v>
      </c>
      <c r="O181" s="49">
        <f t="shared" si="12"/>
        <v>0</v>
      </c>
    </row>
    <row r="182" spans="1:15" ht="30" customHeight="1" x14ac:dyDescent="0.25">
      <c r="B182" s="206"/>
      <c r="C182" s="139" t="s">
        <v>293</v>
      </c>
      <c r="D182" s="175" t="s">
        <v>926</v>
      </c>
      <c r="E182" s="140" t="s">
        <v>53</v>
      </c>
      <c r="F182" s="140"/>
      <c r="G182" s="43">
        <v>20</v>
      </c>
      <c r="H182" s="141"/>
      <c r="I182" s="142">
        <v>5.1346349999999999E-2</v>
      </c>
      <c r="J182" s="143"/>
      <c r="K182" s="145">
        <v>270</v>
      </c>
      <c r="L182" s="48">
        <f t="shared" si="9"/>
        <v>0</v>
      </c>
      <c r="M182" s="138">
        <f t="shared" si="10"/>
        <v>0</v>
      </c>
      <c r="N182" s="44">
        <f t="shared" si="11"/>
        <v>270</v>
      </c>
      <c r="O182" s="49">
        <f t="shared" si="12"/>
        <v>0</v>
      </c>
    </row>
    <row r="183" spans="1:15" ht="15" customHeight="1" x14ac:dyDescent="0.25">
      <c r="A183" s="155" t="s">
        <v>1397</v>
      </c>
      <c r="B183" s="155"/>
      <c r="C183" s="7"/>
      <c r="D183" s="173"/>
      <c r="E183" s="8"/>
      <c r="F183" s="8" t="s">
        <v>3</v>
      </c>
      <c r="G183" s="8"/>
      <c r="H183" s="7"/>
      <c r="I183" s="7"/>
      <c r="J183" s="12"/>
      <c r="K183" s="9"/>
      <c r="L183" s="10"/>
      <c r="M183" s="7"/>
      <c r="N183" s="9"/>
      <c r="O183" s="10"/>
    </row>
    <row r="184" spans="1:15" ht="60" customHeight="1" x14ac:dyDescent="0.25">
      <c r="B184" s="168"/>
      <c r="C184" s="139" t="s">
        <v>294</v>
      </c>
      <c r="D184" s="175" t="s">
        <v>927</v>
      </c>
      <c r="E184" s="140" t="s">
        <v>53</v>
      </c>
      <c r="F184" s="140"/>
      <c r="G184" s="43">
        <v>20</v>
      </c>
      <c r="H184" s="141"/>
      <c r="I184" s="142">
        <v>4.1629999999999993E-2</v>
      </c>
      <c r="J184" s="143"/>
      <c r="K184" s="145">
        <v>354</v>
      </c>
      <c r="L184" s="48">
        <f t="shared" si="9"/>
        <v>0</v>
      </c>
      <c r="M184" s="138">
        <f t="shared" si="10"/>
        <v>0</v>
      </c>
      <c r="N184" s="44">
        <f t="shared" si="11"/>
        <v>354</v>
      </c>
      <c r="O184" s="49">
        <f t="shared" si="12"/>
        <v>0</v>
      </c>
    </row>
    <row r="185" spans="1:15" ht="60" customHeight="1" x14ac:dyDescent="0.25">
      <c r="B185" s="165"/>
      <c r="C185" s="139" t="s">
        <v>295</v>
      </c>
      <c r="D185" s="175" t="s">
        <v>928</v>
      </c>
      <c r="E185" s="140" t="s">
        <v>53</v>
      </c>
      <c r="F185" s="140"/>
      <c r="G185" s="43">
        <v>20</v>
      </c>
      <c r="H185" s="141"/>
      <c r="I185" s="142">
        <v>4.1629999999999993E-2</v>
      </c>
      <c r="J185" s="143"/>
      <c r="K185" s="145">
        <v>462</v>
      </c>
      <c r="L185" s="48">
        <f t="shared" si="9"/>
        <v>0</v>
      </c>
      <c r="M185" s="138">
        <f t="shared" si="10"/>
        <v>0</v>
      </c>
      <c r="N185" s="44">
        <f t="shared" si="11"/>
        <v>462</v>
      </c>
      <c r="O185" s="49">
        <f t="shared" si="12"/>
        <v>0</v>
      </c>
    </row>
    <row r="186" spans="1:15" ht="15" customHeight="1" x14ac:dyDescent="0.25">
      <c r="A186" s="155" t="s">
        <v>1398</v>
      </c>
      <c r="B186" s="155"/>
      <c r="C186" s="7"/>
      <c r="D186" s="173"/>
      <c r="E186" s="8"/>
      <c r="F186" s="8" t="s">
        <v>3</v>
      </c>
      <c r="G186" s="8"/>
      <c r="H186" s="7"/>
      <c r="I186" s="7"/>
      <c r="J186" s="12"/>
      <c r="K186" s="9"/>
      <c r="L186" s="10"/>
      <c r="M186" s="7"/>
      <c r="N186" s="9"/>
      <c r="O186" s="10"/>
    </row>
    <row r="187" spans="1:15" ht="60" customHeight="1" x14ac:dyDescent="0.25">
      <c r="B187" s="168"/>
      <c r="C187" s="139" t="s">
        <v>296</v>
      </c>
      <c r="D187" s="175" t="s">
        <v>929</v>
      </c>
      <c r="E187" s="140" t="s">
        <v>65</v>
      </c>
      <c r="F187" s="140"/>
      <c r="G187" s="43">
        <v>18</v>
      </c>
      <c r="H187" s="141"/>
      <c r="I187" s="142">
        <v>3.1030599499999999E-2</v>
      </c>
      <c r="J187" s="143"/>
      <c r="K187" s="145">
        <v>834</v>
      </c>
      <c r="L187" s="48">
        <f t="shared" si="9"/>
        <v>0</v>
      </c>
      <c r="M187" s="138">
        <f t="shared" si="10"/>
        <v>0</v>
      </c>
      <c r="N187" s="44">
        <f t="shared" si="11"/>
        <v>834</v>
      </c>
      <c r="O187" s="49">
        <f t="shared" si="12"/>
        <v>0</v>
      </c>
    </row>
    <row r="188" spans="1:15" ht="60" customHeight="1" x14ac:dyDescent="0.25">
      <c r="B188" s="158"/>
      <c r="C188" s="139" t="s">
        <v>297</v>
      </c>
      <c r="D188" s="175" t="s">
        <v>930</v>
      </c>
      <c r="E188" s="140" t="s">
        <v>66</v>
      </c>
      <c r="F188" s="140"/>
      <c r="G188" s="43">
        <v>20</v>
      </c>
      <c r="H188" s="141"/>
      <c r="I188" s="142">
        <v>5.1346349999999999E-2</v>
      </c>
      <c r="J188" s="143"/>
      <c r="K188" s="145">
        <v>840</v>
      </c>
      <c r="L188" s="48">
        <f t="shared" si="9"/>
        <v>0</v>
      </c>
      <c r="M188" s="138">
        <f t="shared" si="10"/>
        <v>0</v>
      </c>
      <c r="N188" s="44">
        <f t="shared" si="11"/>
        <v>840</v>
      </c>
      <c r="O188" s="49">
        <f t="shared" si="12"/>
        <v>0</v>
      </c>
    </row>
    <row r="189" spans="1:15" ht="60" customHeight="1" x14ac:dyDescent="0.25">
      <c r="B189" s="158"/>
      <c r="C189" s="139" t="s">
        <v>298</v>
      </c>
      <c r="D189" s="175" t="s">
        <v>931</v>
      </c>
      <c r="E189" s="140" t="s">
        <v>67</v>
      </c>
      <c r="F189" s="140"/>
      <c r="G189" s="43">
        <v>20</v>
      </c>
      <c r="H189" s="141"/>
      <c r="I189" s="142">
        <v>5.1346349999999999E-2</v>
      </c>
      <c r="J189" s="143"/>
      <c r="K189" s="145">
        <v>756</v>
      </c>
      <c r="L189" s="48">
        <f t="shared" si="9"/>
        <v>0</v>
      </c>
      <c r="M189" s="138">
        <f t="shared" si="10"/>
        <v>0</v>
      </c>
      <c r="N189" s="44">
        <f t="shared" si="11"/>
        <v>756</v>
      </c>
      <c r="O189" s="49">
        <f t="shared" si="12"/>
        <v>0</v>
      </c>
    </row>
    <row r="190" spans="1:15" ht="60" customHeight="1" x14ac:dyDescent="0.25">
      <c r="B190" s="158"/>
      <c r="C190" s="139" t="s">
        <v>299</v>
      </c>
      <c r="D190" s="175" t="s">
        <v>932</v>
      </c>
      <c r="E190" s="140" t="s">
        <v>53</v>
      </c>
      <c r="F190" s="140"/>
      <c r="G190" s="43">
        <v>20</v>
      </c>
      <c r="H190" s="141"/>
      <c r="I190" s="142">
        <v>5.1346349999999999E-2</v>
      </c>
      <c r="J190" s="143"/>
      <c r="K190" s="145">
        <v>804</v>
      </c>
      <c r="L190" s="48">
        <f t="shared" si="9"/>
        <v>0</v>
      </c>
      <c r="M190" s="138">
        <f t="shared" si="10"/>
        <v>0</v>
      </c>
      <c r="N190" s="44">
        <f t="shared" si="11"/>
        <v>804</v>
      </c>
      <c r="O190" s="49">
        <f t="shared" si="12"/>
        <v>0</v>
      </c>
    </row>
    <row r="191" spans="1:15" ht="60" customHeight="1" x14ac:dyDescent="0.25">
      <c r="B191" s="165"/>
      <c r="C191" s="139" t="s">
        <v>300</v>
      </c>
      <c r="D191" s="175" t="s">
        <v>933</v>
      </c>
      <c r="E191" s="140" t="s">
        <v>53</v>
      </c>
      <c r="F191" s="140"/>
      <c r="G191" s="43">
        <v>20</v>
      </c>
      <c r="H191" s="141"/>
      <c r="I191" s="142">
        <v>5.1346349999999999E-2</v>
      </c>
      <c r="J191" s="143"/>
      <c r="K191" s="145">
        <v>894</v>
      </c>
      <c r="L191" s="48">
        <f t="shared" si="9"/>
        <v>0</v>
      </c>
      <c r="M191" s="138">
        <f t="shared" si="10"/>
        <v>0</v>
      </c>
      <c r="N191" s="44">
        <f t="shared" si="11"/>
        <v>894</v>
      </c>
      <c r="O191" s="49">
        <f t="shared" si="12"/>
        <v>0</v>
      </c>
    </row>
    <row r="192" spans="1:15" ht="15" customHeight="1" x14ac:dyDescent="0.25">
      <c r="A192" s="155" t="s">
        <v>1399</v>
      </c>
      <c r="B192" s="155"/>
      <c r="C192" s="7"/>
      <c r="D192" s="173"/>
      <c r="E192" s="8"/>
      <c r="F192" s="8" t="s">
        <v>3</v>
      </c>
      <c r="G192" s="8"/>
      <c r="H192" s="7"/>
      <c r="I192" s="7"/>
      <c r="J192" s="12"/>
      <c r="K192" s="9"/>
      <c r="L192" s="10"/>
      <c r="M192" s="7"/>
      <c r="N192" s="9"/>
      <c r="O192" s="10"/>
    </row>
    <row r="193" spans="2:15" ht="60" customHeight="1" x14ac:dyDescent="0.25">
      <c r="B193" s="206"/>
      <c r="C193" s="139" t="s">
        <v>301</v>
      </c>
      <c r="D193" s="175" t="s">
        <v>934</v>
      </c>
      <c r="E193" s="140" t="s">
        <v>53</v>
      </c>
      <c r="F193" s="140"/>
      <c r="G193" s="43">
        <v>20</v>
      </c>
      <c r="H193" s="141"/>
      <c r="I193" s="142">
        <v>3.4629374999999997E-2</v>
      </c>
      <c r="J193" s="143"/>
      <c r="K193" s="145">
        <v>126</v>
      </c>
      <c r="L193" s="48">
        <f t="shared" si="9"/>
        <v>0</v>
      </c>
      <c r="M193" s="138">
        <f t="shared" si="10"/>
        <v>0</v>
      </c>
      <c r="N193" s="44">
        <f t="shared" si="11"/>
        <v>126</v>
      </c>
      <c r="O193" s="49">
        <f t="shared" si="12"/>
        <v>0</v>
      </c>
    </row>
    <row r="194" spans="2:15" ht="60" customHeight="1" x14ac:dyDescent="0.25">
      <c r="B194" s="206"/>
      <c r="C194" s="139" t="s">
        <v>302</v>
      </c>
      <c r="D194" s="175" t="s">
        <v>935</v>
      </c>
      <c r="E194" s="140" t="s">
        <v>54</v>
      </c>
      <c r="F194" s="140"/>
      <c r="G194" s="43">
        <v>15</v>
      </c>
      <c r="H194" s="141"/>
      <c r="I194" s="142">
        <v>6.7633799999999994E-2</v>
      </c>
      <c r="J194" s="143"/>
      <c r="K194" s="145">
        <v>366</v>
      </c>
      <c r="L194" s="48">
        <f t="shared" si="9"/>
        <v>0</v>
      </c>
      <c r="M194" s="138">
        <f t="shared" si="10"/>
        <v>0</v>
      </c>
      <c r="N194" s="44">
        <f t="shared" si="11"/>
        <v>366</v>
      </c>
      <c r="O194" s="49">
        <f t="shared" si="12"/>
        <v>0</v>
      </c>
    </row>
    <row r="195" spans="2:15" ht="60" customHeight="1" x14ac:dyDescent="0.25">
      <c r="B195" s="206"/>
      <c r="C195" s="139" t="s">
        <v>303</v>
      </c>
      <c r="D195" s="175" t="s">
        <v>936</v>
      </c>
      <c r="E195" s="140" t="s">
        <v>57</v>
      </c>
      <c r="F195" s="140"/>
      <c r="G195" s="43">
        <v>12</v>
      </c>
      <c r="H195" s="141"/>
      <c r="I195" s="142">
        <v>6.7633799999999994E-2</v>
      </c>
      <c r="J195" s="143"/>
      <c r="K195" s="145">
        <v>444</v>
      </c>
      <c r="L195" s="48">
        <f t="shared" si="9"/>
        <v>0</v>
      </c>
      <c r="M195" s="138">
        <f t="shared" si="10"/>
        <v>0</v>
      </c>
      <c r="N195" s="44">
        <f t="shared" si="11"/>
        <v>444</v>
      </c>
      <c r="O195" s="49">
        <f t="shared" si="12"/>
        <v>0</v>
      </c>
    </row>
    <row r="196" spans="2:15" ht="60" customHeight="1" x14ac:dyDescent="0.25">
      <c r="B196" s="206"/>
      <c r="C196" s="139" t="s">
        <v>304</v>
      </c>
      <c r="D196" s="175" t="s">
        <v>937</v>
      </c>
      <c r="E196" s="140" t="s">
        <v>58</v>
      </c>
      <c r="F196" s="140"/>
      <c r="G196" s="43">
        <v>6</v>
      </c>
      <c r="H196" s="141"/>
      <c r="I196" s="142">
        <v>6.7633799999999994E-2</v>
      </c>
      <c r="J196" s="143"/>
      <c r="K196" s="145">
        <v>744</v>
      </c>
      <c r="L196" s="48">
        <f t="shared" si="9"/>
        <v>0</v>
      </c>
      <c r="M196" s="138">
        <f t="shared" si="10"/>
        <v>0</v>
      </c>
      <c r="N196" s="44">
        <f t="shared" si="11"/>
        <v>744</v>
      </c>
      <c r="O196" s="49">
        <f t="shared" si="12"/>
        <v>0</v>
      </c>
    </row>
    <row r="197" spans="2:15" ht="60" customHeight="1" x14ac:dyDescent="0.25">
      <c r="B197" s="206"/>
      <c r="C197" s="139" t="s">
        <v>305</v>
      </c>
      <c r="D197" s="175" t="s">
        <v>938</v>
      </c>
      <c r="E197" s="140" t="s">
        <v>68</v>
      </c>
      <c r="F197" s="140"/>
      <c r="G197" s="43">
        <v>20</v>
      </c>
      <c r="H197" s="141"/>
      <c r="I197" s="142">
        <v>5.1346349999999999E-2</v>
      </c>
      <c r="J197" s="143"/>
      <c r="K197" s="145">
        <v>150</v>
      </c>
      <c r="L197" s="48">
        <f t="shared" si="9"/>
        <v>0</v>
      </c>
      <c r="M197" s="138">
        <f t="shared" si="10"/>
        <v>0</v>
      </c>
      <c r="N197" s="44">
        <f t="shared" si="11"/>
        <v>150</v>
      </c>
      <c r="O197" s="49">
        <f t="shared" si="12"/>
        <v>0</v>
      </c>
    </row>
    <row r="198" spans="2:15" ht="60" customHeight="1" x14ac:dyDescent="0.25">
      <c r="B198" s="206"/>
      <c r="C198" s="139" t="s">
        <v>306</v>
      </c>
      <c r="D198" s="175" t="s">
        <v>939</v>
      </c>
      <c r="E198" s="140" t="s">
        <v>52</v>
      </c>
      <c r="F198" s="140"/>
      <c r="G198" s="43">
        <v>40</v>
      </c>
      <c r="H198" s="141"/>
      <c r="I198" s="142">
        <v>5.1346349999999999E-2</v>
      </c>
      <c r="J198" s="143"/>
      <c r="K198" s="145">
        <v>96</v>
      </c>
      <c r="L198" s="48">
        <f t="shared" si="9"/>
        <v>0</v>
      </c>
      <c r="M198" s="138">
        <f t="shared" si="10"/>
        <v>0</v>
      </c>
      <c r="N198" s="44">
        <f t="shared" si="11"/>
        <v>96</v>
      </c>
      <c r="O198" s="49">
        <f t="shared" si="12"/>
        <v>0</v>
      </c>
    </row>
    <row r="199" spans="2:15" ht="60" customHeight="1" x14ac:dyDescent="0.25">
      <c r="B199" s="206"/>
      <c r="C199" s="139" t="s">
        <v>307</v>
      </c>
      <c r="D199" s="175" t="s">
        <v>940</v>
      </c>
      <c r="E199" s="140" t="s">
        <v>53</v>
      </c>
      <c r="F199" s="140"/>
      <c r="G199" s="43">
        <v>20</v>
      </c>
      <c r="H199" s="141"/>
      <c r="I199" s="142">
        <v>3.4629374999999997E-2</v>
      </c>
      <c r="J199" s="143"/>
      <c r="K199" s="145">
        <v>162</v>
      </c>
      <c r="L199" s="48">
        <f t="shared" si="9"/>
        <v>0</v>
      </c>
      <c r="M199" s="138">
        <f t="shared" si="10"/>
        <v>0</v>
      </c>
      <c r="N199" s="44">
        <f t="shared" si="11"/>
        <v>162</v>
      </c>
      <c r="O199" s="49">
        <f t="shared" si="12"/>
        <v>0</v>
      </c>
    </row>
    <row r="200" spans="2:15" ht="60" customHeight="1" x14ac:dyDescent="0.25">
      <c r="B200" s="206"/>
      <c r="C200" s="139" t="s">
        <v>308</v>
      </c>
      <c r="D200" s="175" t="s">
        <v>941</v>
      </c>
      <c r="E200" s="140" t="s">
        <v>54</v>
      </c>
      <c r="F200" s="140"/>
      <c r="G200" s="43">
        <v>15</v>
      </c>
      <c r="H200" s="141"/>
      <c r="I200" s="142">
        <v>6.7633799999999994E-2</v>
      </c>
      <c r="J200" s="143"/>
      <c r="K200" s="145">
        <v>414</v>
      </c>
      <c r="L200" s="48">
        <f t="shared" ref="L200:L263" si="13">$K200*$J200</f>
        <v>0</v>
      </c>
      <c r="M200" s="138">
        <f t="shared" ref="M200:M263" si="14">$M$3</f>
        <v>0</v>
      </c>
      <c r="N200" s="44">
        <f t="shared" ref="N200:N263" si="15">$K200-($K200/100*$M200)</f>
        <v>414</v>
      </c>
      <c r="O200" s="49">
        <f t="shared" si="12"/>
        <v>0</v>
      </c>
    </row>
    <row r="201" spans="2:15" ht="60" customHeight="1" x14ac:dyDescent="0.25">
      <c r="B201" s="206"/>
      <c r="C201" s="139" t="s">
        <v>309</v>
      </c>
      <c r="D201" s="175" t="s">
        <v>942</v>
      </c>
      <c r="E201" s="140" t="s">
        <v>57</v>
      </c>
      <c r="F201" s="140"/>
      <c r="G201" s="43">
        <v>12</v>
      </c>
      <c r="H201" s="141"/>
      <c r="I201" s="142">
        <v>6.7633799999999994E-2</v>
      </c>
      <c r="J201" s="143"/>
      <c r="K201" s="145">
        <v>540</v>
      </c>
      <c r="L201" s="48">
        <f t="shared" si="13"/>
        <v>0</v>
      </c>
      <c r="M201" s="138">
        <f t="shared" si="14"/>
        <v>0</v>
      </c>
      <c r="N201" s="44">
        <f t="shared" si="15"/>
        <v>540</v>
      </c>
      <c r="O201" s="49">
        <f t="shared" ref="O201:O264" si="16">L201-(L201/100*M201)</f>
        <v>0</v>
      </c>
    </row>
    <row r="202" spans="2:15" ht="60" customHeight="1" x14ac:dyDescent="0.25">
      <c r="B202" s="206"/>
      <c r="C202" s="139" t="s">
        <v>310</v>
      </c>
      <c r="D202" s="175" t="s">
        <v>943</v>
      </c>
      <c r="E202" s="140" t="s">
        <v>58</v>
      </c>
      <c r="F202" s="140"/>
      <c r="G202" s="43">
        <v>6</v>
      </c>
      <c r="H202" s="141"/>
      <c r="I202" s="142">
        <v>6.7633799999999994E-2</v>
      </c>
      <c r="J202" s="143"/>
      <c r="K202" s="145">
        <v>1074</v>
      </c>
      <c r="L202" s="48">
        <f t="shared" si="13"/>
        <v>0</v>
      </c>
      <c r="M202" s="138">
        <f t="shared" si="14"/>
        <v>0</v>
      </c>
      <c r="N202" s="44">
        <f t="shared" si="15"/>
        <v>1074</v>
      </c>
      <c r="O202" s="49">
        <f t="shared" si="16"/>
        <v>0</v>
      </c>
    </row>
    <row r="203" spans="2:15" ht="60" customHeight="1" x14ac:dyDescent="0.25">
      <c r="B203" s="206"/>
      <c r="C203" s="139" t="s">
        <v>311</v>
      </c>
      <c r="D203" s="175" t="s">
        <v>944</v>
      </c>
      <c r="E203" s="140" t="s">
        <v>68</v>
      </c>
      <c r="F203" s="140"/>
      <c r="G203" s="43">
        <v>20</v>
      </c>
      <c r="H203" s="141"/>
      <c r="I203" s="142">
        <v>5.1346349999999999E-2</v>
      </c>
      <c r="J203" s="143"/>
      <c r="K203" s="145">
        <v>186</v>
      </c>
      <c r="L203" s="48">
        <f t="shared" si="13"/>
        <v>0</v>
      </c>
      <c r="M203" s="138">
        <f t="shared" si="14"/>
        <v>0</v>
      </c>
      <c r="N203" s="44">
        <f t="shared" si="15"/>
        <v>186</v>
      </c>
      <c r="O203" s="49">
        <f t="shared" si="16"/>
        <v>0</v>
      </c>
    </row>
    <row r="204" spans="2:15" ht="60" customHeight="1" x14ac:dyDescent="0.25">
      <c r="B204" s="158"/>
      <c r="C204" s="139" t="s">
        <v>312</v>
      </c>
      <c r="D204" s="175" t="s">
        <v>945</v>
      </c>
      <c r="E204" s="140" t="s">
        <v>69</v>
      </c>
      <c r="F204" s="140"/>
      <c r="G204" s="43">
        <v>50</v>
      </c>
      <c r="H204" s="141"/>
      <c r="I204" s="142">
        <v>5.5774999999999998E-2</v>
      </c>
      <c r="J204" s="143"/>
      <c r="K204" s="145">
        <v>180</v>
      </c>
      <c r="L204" s="48">
        <f t="shared" si="13"/>
        <v>0</v>
      </c>
      <c r="M204" s="138">
        <f t="shared" si="14"/>
        <v>0</v>
      </c>
      <c r="N204" s="44">
        <f t="shared" si="15"/>
        <v>180</v>
      </c>
      <c r="O204" s="49">
        <f t="shared" si="16"/>
        <v>0</v>
      </c>
    </row>
    <row r="205" spans="2:15" ht="60" customHeight="1" x14ac:dyDescent="0.25">
      <c r="B205" s="158"/>
      <c r="C205" s="139" t="s">
        <v>313</v>
      </c>
      <c r="D205" s="175" t="s">
        <v>946</v>
      </c>
      <c r="E205" s="140" t="s">
        <v>65</v>
      </c>
      <c r="F205" s="140"/>
      <c r="G205" s="43">
        <v>25</v>
      </c>
      <c r="H205" s="141"/>
      <c r="I205" s="142">
        <v>2.6794999999999999E-2</v>
      </c>
      <c r="J205" s="143"/>
      <c r="K205" s="145">
        <v>144</v>
      </c>
      <c r="L205" s="48">
        <f t="shared" si="13"/>
        <v>0</v>
      </c>
      <c r="M205" s="138">
        <f t="shared" si="14"/>
        <v>0</v>
      </c>
      <c r="N205" s="44">
        <f t="shared" si="15"/>
        <v>144</v>
      </c>
      <c r="O205" s="49">
        <f t="shared" si="16"/>
        <v>0</v>
      </c>
    </row>
    <row r="206" spans="2:15" ht="60" customHeight="1" x14ac:dyDescent="0.25">
      <c r="B206" s="158"/>
      <c r="C206" s="139" t="s">
        <v>314</v>
      </c>
      <c r="D206" s="175" t="s">
        <v>947</v>
      </c>
      <c r="E206" s="140" t="s">
        <v>70</v>
      </c>
      <c r="F206" s="140"/>
      <c r="G206" s="43">
        <v>25</v>
      </c>
      <c r="H206" s="141"/>
      <c r="I206" s="142">
        <v>2.6737499999999997E-2</v>
      </c>
      <c r="J206" s="143"/>
      <c r="K206" s="145">
        <v>240</v>
      </c>
      <c r="L206" s="48">
        <f t="shared" si="13"/>
        <v>0</v>
      </c>
      <c r="M206" s="138">
        <f t="shared" si="14"/>
        <v>0</v>
      </c>
      <c r="N206" s="44">
        <f t="shared" si="15"/>
        <v>240</v>
      </c>
      <c r="O206" s="49">
        <f t="shared" si="16"/>
        <v>0</v>
      </c>
    </row>
    <row r="207" spans="2:15" ht="60" customHeight="1" x14ac:dyDescent="0.25">
      <c r="B207" s="158"/>
      <c r="C207" s="139" t="s">
        <v>315</v>
      </c>
      <c r="D207" s="175" t="s">
        <v>948</v>
      </c>
      <c r="E207" s="140" t="s">
        <v>62</v>
      </c>
      <c r="F207" s="140"/>
      <c r="G207" s="43">
        <v>20</v>
      </c>
      <c r="H207" s="141"/>
      <c r="I207" s="142">
        <v>5.1346349999999999E-2</v>
      </c>
      <c r="J207" s="143"/>
      <c r="K207" s="145">
        <v>246</v>
      </c>
      <c r="L207" s="48">
        <f t="shared" si="13"/>
        <v>0</v>
      </c>
      <c r="M207" s="138">
        <f t="shared" si="14"/>
        <v>0</v>
      </c>
      <c r="N207" s="44">
        <f t="shared" si="15"/>
        <v>246</v>
      </c>
      <c r="O207" s="49">
        <f t="shared" si="16"/>
        <v>0</v>
      </c>
    </row>
    <row r="208" spans="2:15" ht="60" customHeight="1" x14ac:dyDescent="0.25">
      <c r="B208" s="158"/>
      <c r="C208" s="139" t="s">
        <v>316</v>
      </c>
      <c r="D208" s="175" t="s">
        <v>949</v>
      </c>
      <c r="E208" s="140" t="s">
        <v>71</v>
      </c>
      <c r="F208" s="140"/>
      <c r="G208" s="43">
        <v>20</v>
      </c>
      <c r="H208" s="141"/>
      <c r="I208" s="142">
        <v>5.1346349999999999E-2</v>
      </c>
      <c r="J208" s="143"/>
      <c r="K208" s="145">
        <v>294</v>
      </c>
      <c r="L208" s="48">
        <f t="shared" si="13"/>
        <v>0</v>
      </c>
      <c r="M208" s="138">
        <f t="shared" si="14"/>
        <v>0</v>
      </c>
      <c r="N208" s="44">
        <f t="shared" si="15"/>
        <v>294</v>
      </c>
      <c r="O208" s="49">
        <f t="shared" si="16"/>
        <v>0</v>
      </c>
    </row>
    <row r="209" spans="1:15" ht="60" customHeight="1" x14ac:dyDescent="0.25">
      <c r="B209" s="165"/>
      <c r="C209" s="139" t="s">
        <v>317</v>
      </c>
      <c r="D209" s="175" t="s">
        <v>950</v>
      </c>
      <c r="E209" s="140" t="s">
        <v>72</v>
      </c>
      <c r="F209" s="140"/>
      <c r="G209" s="43">
        <v>18</v>
      </c>
      <c r="H209" s="141"/>
      <c r="I209" s="142">
        <v>3.1030599499999999E-2</v>
      </c>
      <c r="J209" s="143"/>
      <c r="K209" s="145">
        <v>318</v>
      </c>
      <c r="L209" s="48">
        <f t="shared" si="13"/>
        <v>0</v>
      </c>
      <c r="M209" s="138">
        <f t="shared" si="14"/>
        <v>0</v>
      </c>
      <c r="N209" s="44">
        <f t="shared" si="15"/>
        <v>318</v>
      </c>
      <c r="O209" s="49">
        <f t="shared" si="16"/>
        <v>0</v>
      </c>
    </row>
    <row r="210" spans="1:15" ht="15" customHeight="1" x14ac:dyDescent="0.25">
      <c r="A210" s="155" t="s">
        <v>1400</v>
      </c>
      <c r="B210" s="155"/>
      <c r="C210" s="7"/>
      <c r="D210" s="173"/>
      <c r="E210" s="8"/>
      <c r="F210" s="8" t="s">
        <v>3</v>
      </c>
      <c r="G210" s="8"/>
      <c r="H210" s="7"/>
      <c r="I210" s="7"/>
      <c r="J210" s="12"/>
      <c r="K210" s="9"/>
      <c r="L210" s="10"/>
      <c r="M210" s="7"/>
      <c r="N210" s="9"/>
      <c r="O210" s="10"/>
    </row>
    <row r="211" spans="1:15" ht="60" customHeight="1" x14ac:dyDescent="0.25">
      <c r="B211" s="206"/>
      <c r="C211" s="139" t="s">
        <v>318</v>
      </c>
      <c r="D211" s="175" t="s">
        <v>951</v>
      </c>
      <c r="E211" s="140" t="s">
        <v>52</v>
      </c>
      <c r="F211" s="140"/>
      <c r="G211" s="43">
        <v>40</v>
      </c>
      <c r="H211" s="141"/>
      <c r="I211" s="142">
        <v>5.1346349999999999E-2</v>
      </c>
      <c r="J211" s="143"/>
      <c r="K211" s="145">
        <v>156</v>
      </c>
      <c r="L211" s="48">
        <f t="shared" si="13"/>
        <v>0</v>
      </c>
      <c r="M211" s="138">
        <f t="shared" si="14"/>
        <v>0</v>
      </c>
      <c r="N211" s="44">
        <f t="shared" si="15"/>
        <v>156</v>
      </c>
      <c r="O211" s="49">
        <f t="shared" si="16"/>
        <v>0</v>
      </c>
    </row>
    <row r="212" spans="1:15" ht="60" customHeight="1" x14ac:dyDescent="0.25">
      <c r="B212" s="206"/>
      <c r="C212" s="139" t="s">
        <v>319</v>
      </c>
      <c r="D212" s="175" t="s">
        <v>952</v>
      </c>
      <c r="E212" s="140" t="s">
        <v>53</v>
      </c>
      <c r="F212" s="140"/>
      <c r="G212" s="43">
        <v>20</v>
      </c>
      <c r="H212" s="141"/>
      <c r="I212" s="142">
        <v>3.4629374999999997E-2</v>
      </c>
      <c r="J212" s="143"/>
      <c r="K212" s="145">
        <v>240</v>
      </c>
      <c r="L212" s="48">
        <f t="shared" si="13"/>
        <v>0</v>
      </c>
      <c r="M212" s="138">
        <f t="shared" si="14"/>
        <v>0</v>
      </c>
      <c r="N212" s="44">
        <f t="shared" si="15"/>
        <v>240</v>
      </c>
      <c r="O212" s="49">
        <f t="shared" si="16"/>
        <v>0</v>
      </c>
    </row>
    <row r="213" spans="1:15" ht="60" customHeight="1" x14ac:dyDescent="0.25">
      <c r="B213" s="206"/>
      <c r="C213" s="139" t="s">
        <v>320</v>
      </c>
      <c r="D213" s="175" t="s">
        <v>953</v>
      </c>
      <c r="E213" s="140" t="s">
        <v>54</v>
      </c>
      <c r="F213" s="140"/>
      <c r="G213" s="43">
        <v>15</v>
      </c>
      <c r="H213" s="141"/>
      <c r="I213" s="142">
        <v>6.7633799999999994E-2</v>
      </c>
      <c r="J213" s="143"/>
      <c r="K213" s="145">
        <v>552</v>
      </c>
      <c r="L213" s="48">
        <f t="shared" si="13"/>
        <v>0</v>
      </c>
      <c r="M213" s="138">
        <f t="shared" si="14"/>
        <v>0</v>
      </c>
      <c r="N213" s="44">
        <f t="shared" si="15"/>
        <v>552</v>
      </c>
      <c r="O213" s="49">
        <f t="shared" si="16"/>
        <v>0</v>
      </c>
    </row>
    <row r="214" spans="1:15" ht="60" customHeight="1" x14ac:dyDescent="0.25">
      <c r="B214" s="206"/>
      <c r="C214" s="139" t="s">
        <v>321</v>
      </c>
      <c r="D214" s="175" t="s">
        <v>954</v>
      </c>
      <c r="E214" s="140" t="s">
        <v>57</v>
      </c>
      <c r="F214" s="140"/>
      <c r="G214" s="43">
        <v>12</v>
      </c>
      <c r="H214" s="141"/>
      <c r="I214" s="142">
        <v>6.7633799999999994E-2</v>
      </c>
      <c r="J214" s="143"/>
      <c r="K214" s="145">
        <v>570</v>
      </c>
      <c r="L214" s="48">
        <f t="shared" si="13"/>
        <v>0</v>
      </c>
      <c r="M214" s="138">
        <f t="shared" si="14"/>
        <v>0</v>
      </c>
      <c r="N214" s="44">
        <f t="shared" si="15"/>
        <v>570</v>
      </c>
      <c r="O214" s="49">
        <f t="shared" si="16"/>
        <v>0</v>
      </c>
    </row>
    <row r="215" spans="1:15" ht="60" customHeight="1" x14ac:dyDescent="0.25">
      <c r="B215" s="206"/>
      <c r="C215" s="139" t="s">
        <v>322</v>
      </c>
      <c r="D215" s="175" t="s">
        <v>955</v>
      </c>
      <c r="E215" s="140" t="s">
        <v>58</v>
      </c>
      <c r="F215" s="140"/>
      <c r="G215" s="43">
        <v>6</v>
      </c>
      <c r="H215" s="141"/>
      <c r="I215" s="142">
        <v>6.7633799999999994E-2</v>
      </c>
      <c r="J215" s="143"/>
      <c r="K215" s="145">
        <v>1512</v>
      </c>
      <c r="L215" s="48">
        <f t="shared" si="13"/>
        <v>0</v>
      </c>
      <c r="M215" s="138">
        <f t="shared" si="14"/>
        <v>0</v>
      </c>
      <c r="N215" s="44">
        <f t="shared" si="15"/>
        <v>1512</v>
      </c>
      <c r="O215" s="49">
        <f t="shared" si="16"/>
        <v>0</v>
      </c>
    </row>
    <row r="216" spans="1:15" ht="60" customHeight="1" x14ac:dyDescent="0.25">
      <c r="B216" s="206"/>
      <c r="C216" s="139" t="s">
        <v>323</v>
      </c>
      <c r="D216" s="175" t="s">
        <v>956</v>
      </c>
      <c r="E216" s="140" t="s">
        <v>68</v>
      </c>
      <c r="F216" s="140"/>
      <c r="G216" s="43">
        <v>20</v>
      </c>
      <c r="H216" s="141"/>
      <c r="I216" s="142">
        <v>5.1346349999999999E-2</v>
      </c>
      <c r="J216" s="143"/>
      <c r="K216" s="145">
        <v>258</v>
      </c>
      <c r="L216" s="48">
        <f t="shared" si="13"/>
        <v>0</v>
      </c>
      <c r="M216" s="138">
        <f t="shared" si="14"/>
        <v>0</v>
      </c>
      <c r="N216" s="44">
        <f t="shared" si="15"/>
        <v>258</v>
      </c>
      <c r="O216" s="49">
        <f t="shared" si="16"/>
        <v>0</v>
      </c>
    </row>
    <row r="217" spans="1:15" ht="120" customHeight="1" x14ac:dyDescent="0.25">
      <c r="B217" s="206"/>
      <c r="C217" s="139" t="s">
        <v>324</v>
      </c>
      <c r="D217" s="175" t="s">
        <v>957</v>
      </c>
      <c r="E217" s="140" t="s">
        <v>53</v>
      </c>
      <c r="F217" s="140"/>
      <c r="G217" s="43">
        <v>20</v>
      </c>
      <c r="H217" s="141"/>
      <c r="I217" s="142">
        <v>3.4629374999999997E-2</v>
      </c>
      <c r="J217" s="143"/>
      <c r="K217" s="145">
        <v>300</v>
      </c>
      <c r="L217" s="48">
        <f t="shared" si="13"/>
        <v>0</v>
      </c>
      <c r="M217" s="138">
        <f t="shared" si="14"/>
        <v>0</v>
      </c>
      <c r="N217" s="44">
        <f t="shared" si="15"/>
        <v>300</v>
      </c>
      <c r="O217" s="49">
        <f t="shared" si="16"/>
        <v>0</v>
      </c>
    </row>
    <row r="218" spans="1:15" ht="120" customHeight="1" x14ac:dyDescent="0.25">
      <c r="B218" s="206"/>
      <c r="C218" s="139" t="s">
        <v>325</v>
      </c>
      <c r="D218" s="175" t="s">
        <v>958</v>
      </c>
      <c r="E218" s="140" t="s">
        <v>57</v>
      </c>
      <c r="F218" s="140"/>
      <c r="G218" s="43">
        <v>12</v>
      </c>
      <c r="H218" s="141"/>
      <c r="I218" s="142">
        <v>6.7633799999999994E-2</v>
      </c>
      <c r="J218" s="143"/>
      <c r="K218" s="145">
        <v>702</v>
      </c>
      <c r="L218" s="48">
        <f t="shared" si="13"/>
        <v>0</v>
      </c>
      <c r="M218" s="138">
        <f t="shared" si="14"/>
        <v>0</v>
      </c>
      <c r="N218" s="44">
        <f t="shared" si="15"/>
        <v>702</v>
      </c>
      <c r="O218" s="49">
        <f t="shared" si="16"/>
        <v>0</v>
      </c>
    </row>
    <row r="219" spans="1:15" ht="60" customHeight="1" x14ac:dyDescent="0.25">
      <c r="B219" s="158"/>
      <c r="C219" s="139" t="s">
        <v>326</v>
      </c>
      <c r="D219" s="175" t="s">
        <v>959</v>
      </c>
      <c r="E219" s="140" t="s">
        <v>62</v>
      </c>
      <c r="F219" s="140"/>
      <c r="G219" s="43">
        <v>20</v>
      </c>
      <c r="H219" s="141"/>
      <c r="I219" s="142">
        <v>5.1346349999999999E-2</v>
      </c>
      <c r="J219" s="143"/>
      <c r="K219" s="145">
        <v>300</v>
      </c>
      <c r="L219" s="48">
        <f t="shared" si="13"/>
        <v>0</v>
      </c>
      <c r="M219" s="138">
        <f t="shared" si="14"/>
        <v>0</v>
      </c>
      <c r="N219" s="44">
        <f t="shared" si="15"/>
        <v>300</v>
      </c>
      <c r="O219" s="49">
        <f t="shared" si="16"/>
        <v>0</v>
      </c>
    </row>
    <row r="220" spans="1:15" ht="60" customHeight="1" x14ac:dyDescent="0.25">
      <c r="B220" s="165"/>
      <c r="C220" s="139" t="s">
        <v>327</v>
      </c>
      <c r="D220" s="175" t="s">
        <v>960</v>
      </c>
      <c r="E220" s="140" t="s">
        <v>71</v>
      </c>
      <c r="F220" s="140"/>
      <c r="G220" s="43">
        <v>20</v>
      </c>
      <c r="H220" s="141"/>
      <c r="I220" s="142">
        <v>5.1346349999999999E-2</v>
      </c>
      <c r="J220" s="143"/>
      <c r="K220" s="145">
        <v>324</v>
      </c>
      <c r="L220" s="48">
        <f t="shared" si="13"/>
        <v>0</v>
      </c>
      <c r="M220" s="138">
        <f t="shared" si="14"/>
        <v>0</v>
      </c>
      <c r="N220" s="44">
        <f t="shared" si="15"/>
        <v>324</v>
      </c>
      <c r="O220" s="49">
        <f t="shared" si="16"/>
        <v>0</v>
      </c>
    </row>
    <row r="221" spans="1:15" ht="15" customHeight="1" x14ac:dyDescent="0.25">
      <c r="A221" s="155" t="s">
        <v>1401</v>
      </c>
      <c r="B221" s="155"/>
      <c r="C221" s="7"/>
      <c r="D221" s="173"/>
      <c r="E221" s="8"/>
      <c r="F221" s="8" t="s">
        <v>3</v>
      </c>
      <c r="G221" s="8"/>
      <c r="H221" s="7"/>
      <c r="I221" s="7"/>
      <c r="J221" s="12"/>
      <c r="K221" s="9"/>
      <c r="L221" s="10"/>
      <c r="M221" s="7"/>
      <c r="N221" s="9"/>
      <c r="O221" s="10"/>
    </row>
    <row r="222" spans="1:15" ht="39.950000000000003" customHeight="1" x14ac:dyDescent="0.25">
      <c r="B222" s="206"/>
      <c r="C222" s="139" t="s">
        <v>328</v>
      </c>
      <c r="D222" s="175" t="s">
        <v>961</v>
      </c>
      <c r="E222" s="140" t="s">
        <v>52</v>
      </c>
      <c r="F222" s="140"/>
      <c r="G222" s="43">
        <v>40</v>
      </c>
      <c r="H222" s="141"/>
      <c r="I222" s="142">
        <v>3.4629374999999997E-2</v>
      </c>
      <c r="J222" s="143"/>
      <c r="K222" s="145">
        <v>102</v>
      </c>
      <c r="L222" s="48">
        <f t="shared" si="13"/>
        <v>0</v>
      </c>
      <c r="M222" s="138">
        <f t="shared" si="14"/>
        <v>0</v>
      </c>
      <c r="N222" s="44">
        <f t="shared" si="15"/>
        <v>102</v>
      </c>
      <c r="O222" s="49">
        <f t="shared" si="16"/>
        <v>0</v>
      </c>
    </row>
    <row r="223" spans="1:15" ht="39.950000000000003" customHeight="1" x14ac:dyDescent="0.25">
      <c r="B223" s="206"/>
      <c r="C223" s="139" t="s">
        <v>329</v>
      </c>
      <c r="D223" s="175" t="s">
        <v>962</v>
      </c>
      <c r="E223" s="140" t="s">
        <v>53</v>
      </c>
      <c r="F223" s="140"/>
      <c r="G223" s="43">
        <v>20</v>
      </c>
      <c r="H223" s="141"/>
      <c r="I223" s="142">
        <v>3.4629374999999997E-2</v>
      </c>
      <c r="J223" s="143"/>
      <c r="K223" s="145">
        <v>138</v>
      </c>
      <c r="L223" s="48">
        <f t="shared" si="13"/>
        <v>0</v>
      </c>
      <c r="M223" s="138">
        <f t="shared" si="14"/>
        <v>0</v>
      </c>
      <c r="N223" s="44">
        <f t="shared" si="15"/>
        <v>138</v>
      </c>
      <c r="O223" s="49">
        <f t="shared" si="16"/>
        <v>0</v>
      </c>
    </row>
    <row r="224" spans="1:15" ht="39.950000000000003" customHeight="1" x14ac:dyDescent="0.25">
      <c r="B224" s="206"/>
      <c r="C224" s="139" t="s">
        <v>330</v>
      </c>
      <c r="D224" s="175" t="s">
        <v>963</v>
      </c>
      <c r="E224" s="140" t="s">
        <v>54</v>
      </c>
      <c r="F224" s="140"/>
      <c r="G224" s="43">
        <v>15</v>
      </c>
      <c r="H224" s="141"/>
      <c r="I224" s="142">
        <v>6.7633799999999994E-2</v>
      </c>
      <c r="J224" s="143"/>
      <c r="K224" s="145">
        <v>354</v>
      </c>
      <c r="L224" s="48">
        <f t="shared" si="13"/>
        <v>0</v>
      </c>
      <c r="M224" s="138">
        <f t="shared" si="14"/>
        <v>0</v>
      </c>
      <c r="N224" s="44">
        <f t="shared" si="15"/>
        <v>354</v>
      </c>
      <c r="O224" s="49">
        <f t="shared" si="16"/>
        <v>0</v>
      </c>
    </row>
    <row r="225" spans="2:15" ht="39.950000000000003" customHeight="1" x14ac:dyDescent="0.25">
      <c r="B225" s="206"/>
      <c r="C225" s="139" t="s">
        <v>331</v>
      </c>
      <c r="D225" s="175" t="s">
        <v>964</v>
      </c>
      <c r="E225" s="140" t="s">
        <v>57</v>
      </c>
      <c r="F225" s="140"/>
      <c r="G225" s="43">
        <v>12</v>
      </c>
      <c r="H225" s="141"/>
      <c r="I225" s="142">
        <v>6.7633799999999994E-2</v>
      </c>
      <c r="J225" s="143"/>
      <c r="K225" s="145">
        <v>438</v>
      </c>
      <c r="L225" s="48">
        <f t="shared" si="13"/>
        <v>0</v>
      </c>
      <c r="M225" s="138">
        <f t="shared" si="14"/>
        <v>0</v>
      </c>
      <c r="N225" s="44">
        <f t="shared" si="15"/>
        <v>438</v>
      </c>
      <c r="O225" s="49">
        <f t="shared" si="16"/>
        <v>0</v>
      </c>
    </row>
    <row r="226" spans="2:15" ht="39.950000000000003" customHeight="1" x14ac:dyDescent="0.25">
      <c r="B226" s="206"/>
      <c r="C226" s="139" t="s">
        <v>332</v>
      </c>
      <c r="D226" s="175" t="s">
        <v>965</v>
      </c>
      <c r="E226" s="140" t="s">
        <v>58</v>
      </c>
      <c r="F226" s="140"/>
      <c r="G226" s="43">
        <v>6</v>
      </c>
      <c r="H226" s="141"/>
      <c r="I226" s="142">
        <v>6.7633799999999994E-2</v>
      </c>
      <c r="J226" s="143"/>
      <c r="K226" s="145">
        <v>882</v>
      </c>
      <c r="L226" s="48">
        <f t="shared" si="13"/>
        <v>0</v>
      </c>
      <c r="M226" s="138">
        <f t="shared" si="14"/>
        <v>0</v>
      </c>
      <c r="N226" s="44">
        <f t="shared" si="15"/>
        <v>882</v>
      </c>
      <c r="O226" s="49">
        <f t="shared" si="16"/>
        <v>0</v>
      </c>
    </row>
    <row r="227" spans="2:15" ht="39.950000000000003" customHeight="1" x14ac:dyDescent="0.25">
      <c r="B227" s="206"/>
      <c r="C227" s="139" t="s">
        <v>333</v>
      </c>
      <c r="D227" s="175" t="s">
        <v>966</v>
      </c>
      <c r="E227" s="140" t="s">
        <v>52</v>
      </c>
      <c r="F227" s="140"/>
      <c r="G227" s="43">
        <v>40</v>
      </c>
      <c r="H227" s="141"/>
      <c r="I227" s="142">
        <v>3.4629374999999997E-2</v>
      </c>
      <c r="J227" s="143"/>
      <c r="K227" s="145">
        <v>108</v>
      </c>
      <c r="L227" s="48">
        <f t="shared" si="13"/>
        <v>0</v>
      </c>
      <c r="M227" s="138">
        <f t="shared" si="14"/>
        <v>0</v>
      </c>
      <c r="N227" s="44">
        <f t="shared" si="15"/>
        <v>108</v>
      </c>
      <c r="O227" s="49">
        <f t="shared" si="16"/>
        <v>0</v>
      </c>
    </row>
    <row r="228" spans="2:15" ht="39.950000000000003" customHeight="1" x14ac:dyDescent="0.25">
      <c r="B228" s="206"/>
      <c r="C228" s="139" t="s">
        <v>334</v>
      </c>
      <c r="D228" s="175" t="s">
        <v>967</v>
      </c>
      <c r="E228" s="140" t="s">
        <v>53</v>
      </c>
      <c r="F228" s="140"/>
      <c r="G228" s="43">
        <v>20</v>
      </c>
      <c r="H228" s="141"/>
      <c r="I228" s="142">
        <v>3.4629374999999997E-2</v>
      </c>
      <c r="J228" s="143"/>
      <c r="K228" s="145">
        <v>162</v>
      </c>
      <c r="L228" s="48">
        <f t="shared" si="13"/>
        <v>0</v>
      </c>
      <c r="M228" s="138">
        <f t="shared" si="14"/>
        <v>0</v>
      </c>
      <c r="N228" s="44">
        <f t="shared" si="15"/>
        <v>162</v>
      </c>
      <c r="O228" s="49">
        <f t="shared" si="16"/>
        <v>0</v>
      </c>
    </row>
    <row r="229" spans="2:15" ht="39.950000000000003" customHeight="1" x14ac:dyDescent="0.25">
      <c r="B229" s="206"/>
      <c r="C229" s="139" t="s">
        <v>335</v>
      </c>
      <c r="D229" s="175" t="s">
        <v>968</v>
      </c>
      <c r="E229" s="140" t="s">
        <v>54</v>
      </c>
      <c r="F229" s="140"/>
      <c r="G229" s="43">
        <v>15</v>
      </c>
      <c r="H229" s="141"/>
      <c r="I229" s="142">
        <v>6.7633799999999994E-2</v>
      </c>
      <c r="J229" s="143"/>
      <c r="K229" s="145">
        <v>384</v>
      </c>
      <c r="L229" s="48">
        <f t="shared" si="13"/>
        <v>0</v>
      </c>
      <c r="M229" s="138">
        <f t="shared" si="14"/>
        <v>0</v>
      </c>
      <c r="N229" s="44">
        <f t="shared" si="15"/>
        <v>384</v>
      </c>
      <c r="O229" s="49">
        <f t="shared" si="16"/>
        <v>0</v>
      </c>
    </row>
    <row r="230" spans="2:15" ht="39.950000000000003" customHeight="1" x14ac:dyDescent="0.25">
      <c r="B230" s="206"/>
      <c r="C230" s="139" t="s">
        <v>336</v>
      </c>
      <c r="D230" s="175" t="s">
        <v>969</v>
      </c>
      <c r="E230" s="140" t="s">
        <v>57</v>
      </c>
      <c r="F230" s="140"/>
      <c r="G230" s="43">
        <v>12</v>
      </c>
      <c r="H230" s="141"/>
      <c r="I230" s="142">
        <v>6.7633799999999994E-2</v>
      </c>
      <c r="J230" s="143"/>
      <c r="K230" s="145">
        <v>480</v>
      </c>
      <c r="L230" s="48">
        <f t="shared" si="13"/>
        <v>0</v>
      </c>
      <c r="M230" s="138">
        <f t="shared" si="14"/>
        <v>0</v>
      </c>
      <c r="N230" s="44">
        <f t="shared" si="15"/>
        <v>480</v>
      </c>
      <c r="O230" s="49">
        <f t="shared" si="16"/>
        <v>0</v>
      </c>
    </row>
    <row r="231" spans="2:15" ht="39.950000000000003" customHeight="1" x14ac:dyDescent="0.25">
      <c r="B231" s="206"/>
      <c r="C231" s="139" t="s">
        <v>337</v>
      </c>
      <c r="D231" s="175" t="s">
        <v>970</v>
      </c>
      <c r="E231" s="140" t="s">
        <v>58</v>
      </c>
      <c r="F231" s="140"/>
      <c r="G231" s="43">
        <v>6</v>
      </c>
      <c r="H231" s="141"/>
      <c r="I231" s="142">
        <v>6.7633799999999994E-2</v>
      </c>
      <c r="J231" s="143"/>
      <c r="K231" s="145">
        <v>984</v>
      </c>
      <c r="L231" s="48">
        <f t="shared" si="13"/>
        <v>0</v>
      </c>
      <c r="M231" s="138">
        <f t="shared" si="14"/>
        <v>0</v>
      </c>
      <c r="N231" s="44">
        <f t="shared" si="15"/>
        <v>984</v>
      </c>
      <c r="O231" s="49">
        <f t="shared" si="16"/>
        <v>0</v>
      </c>
    </row>
    <row r="232" spans="2:15" ht="39.950000000000003" customHeight="1" x14ac:dyDescent="0.25">
      <c r="B232" s="206"/>
      <c r="C232" s="139" t="s">
        <v>338</v>
      </c>
      <c r="D232" s="175" t="s">
        <v>971</v>
      </c>
      <c r="E232" s="140" t="s">
        <v>52</v>
      </c>
      <c r="F232" s="140"/>
      <c r="G232" s="43">
        <v>40</v>
      </c>
      <c r="H232" s="141"/>
      <c r="I232" s="142">
        <v>3.4629374999999997E-2</v>
      </c>
      <c r="J232" s="143"/>
      <c r="K232" s="145">
        <v>126</v>
      </c>
      <c r="L232" s="48">
        <f t="shared" si="13"/>
        <v>0</v>
      </c>
      <c r="M232" s="138">
        <f t="shared" si="14"/>
        <v>0</v>
      </c>
      <c r="N232" s="44">
        <f t="shared" si="15"/>
        <v>126</v>
      </c>
      <c r="O232" s="49">
        <f t="shared" si="16"/>
        <v>0</v>
      </c>
    </row>
    <row r="233" spans="2:15" ht="39.950000000000003" customHeight="1" x14ac:dyDescent="0.25">
      <c r="B233" s="206"/>
      <c r="C233" s="139" t="s">
        <v>339</v>
      </c>
      <c r="D233" s="175" t="s">
        <v>972</v>
      </c>
      <c r="E233" s="140" t="s">
        <v>53</v>
      </c>
      <c r="F233" s="140"/>
      <c r="G233" s="43">
        <v>20</v>
      </c>
      <c r="H233" s="141"/>
      <c r="I233" s="142">
        <v>3.4629374999999997E-2</v>
      </c>
      <c r="J233" s="143"/>
      <c r="K233" s="145">
        <v>186</v>
      </c>
      <c r="L233" s="48">
        <f t="shared" si="13"/>
        <v>0</v>
      </c>
      <c r="M233" s="138">
        <f t="shared" si="14"/>
        <v>0</v>
      </c>
      <c r="N233" s="44">
        <f t="shared" si="15"/>
        <v>186</v>
      </c>
      <c r="O233" s="49">
        <f t="shared" si="16"/>
        <v>0</v>
      </c>
    </row>
    <row r="234" spans="2:15" ht="39.950000000000003" customHeight="1" x14ac:dyDescent="0.25">
      <c r="B234" s="206"/>
      <c r="C234" s="139" t="s">
        <v>340</v>
      </c>
      <c r="D234" s="175" t="s">
        <v>973</v>
      </c>
      <c r="E234" s="140" t="s">
        <v>54</v>
      </c>
      <c r="F234" s="140"/>
      <c r="G234" s="43">
        <v>15</v>
      </c>
      <c r="H234" s="141"/>
      <c r="I234" s="142">
        <v>6.7633799999999994E-2</v>
      </c>
      <c r="J234" s="143"/>
      <c r="K234" s="145">
        <v>444</v>
      </c>
      <c r="L234" s="48">
        <f t="shared" si="13"/>
        <v>0</v>
      </c>
      <c r="M234" s="138">
        <f t="shared" si="14"/>
        <v>0</v>
      </c>
      <c r="N234" s="44">
        <f t="shared" si="15"/>
        <v>444</v>
      </c>
      <c r="O234" s="49">
        <f t="shared" si="16"/>
        <v>0</v>
      </c>
    </row>
    <row r="235" spans="2:15" ht="39.950000000000003" customHeight="1" x14ac:dyDescent="0.25">
      <c r="B235" s="206"/>
      <c r="C235" s="139" t="s">
        <v>341</v>
      </c>
      <c r="D235" s="175" t="s">
        <v>974</v>
      </c>
      <c r="E235" s="140" t="s">
        <v>57</v>
      </c>
      <c r="F235" s="140"/>
      <c r="G235" s="43">
        <v>12</v>
      </c>
      <c r="H235" s="141"/>
      <c r="I235" s="142">
        <v>6.7633799999999994E-2</v>
      </c>
      <c r="J235" s="143"/>
      <c r="K235" s="145">
        <v>492</v>
      </c>
      <c r="L235" s="48">
        <f t="shared" si="13"/>
        <v>0</v>
      </c>
      <c r="M235" s="138">
        <f t="shared" si="14"/>
        <v>0</v>
      </c>
      <c r="N235" s="44">
        <f t="shared" si="15"/>
        <v>492</v>
      </c>
      <c r="O235" s="49">
        <f t="shared" si="16"/>
        <v>0</v>
      </c>
    </row>
    <row r="236" spans="2:15" ht="39.950000000000003" customHeight="1" x14ac:dyDescent="0.25">
      <c r="B236" s="206"/>
      <c r="C236" s="139" t="s">
        <v>342</v>
      </c>
      <c r="D236" s="175" t="s">
        <v>975</v>
      </c>
      <c r="E236" s="140" t="s">
        <v>58</v>
      </c>
      <c r="F236" s="140"/>
      <c r="G236" s="43">
        <v>6</v>
      </c>
      <c r="H236" s="141"/>
      <c r="I236" s="142">
        <v>6.7633799999999994E-2</v>
      </c>
      <c r="J236" s="143"/>
      <c r="K236" s="145">
        <v>1044</v>
      </c>
      <c r="L236" s="48">
        <f t="shared" si="13"/>
        <v>0</v>
      </c>
      <c r="M236" s="138">
        <f t="shared" si="14"/>
        <v>0</v>
      </c>
      <c r="N236" s="44">
        <f t="shared" si="15"/>
        <v>1044</v>
      </c>
      <c r="O236" s="49">
        <f t="shared" si="16"/>
        <v>0</v>
      </c>
    </row>
    <row r="237" spans="2:15" ht="39.950000000000003" customHeight="1" x14ac:dyDescent="0.25">
      <c r="B237" s="206"/>
      <c r="C237" s="139" t="s">
        <v>343</v>
      </c>
      <c r="D237" s="175" t="s">
        <v>976</v>
      </c>
      <c r="E237" s="140" t="s">
        <v>52</v>
      </c>
      <c r="F237" s="140"/>
      <c r="G237" s="43">
        <v>40</v>
      </c>
      <c r="H237" s="141"/>
      <c r="I237" s="142">
        <v>3.4629374999999997E-2</v>
      </c>
      <c r="J237" s="143"/>
      <c r="K237" s="145">
        <v>114</v>
      </c>
      <c r="L237" s="48">
        <f t="shared" si="13"/>
        <v>0</v>
      </c>
      <c r="M237" s="138">
        <f t="shared" si="14"/>
        <v>0</v>
      </c>
      <c r="N237" s="44">
        <f t="shared" si="15"/>
        <v>114</v>
      </c>
      <c r="O237" s="49">
        <f t="shared" si="16"/>
        <v>0</v>
      </c>
    </row>
    <row r="238" spans="2:15" ht="39.950000000000003" customHeight="1" x14ac:dyDescent="0.25">
      <c r="B238" s="206"/>
      <c r="C238" s="139" t="s">
        <v>344</v>
      </c>
      <c r="D238" s="175" t="s">
        <v>977</v>
      </c>
      <c r="E238" s="140" t="s">
        <v>52</v>
      </c>
      <c r="F238" s="140"/>
      <c r="G238" s="43">
        <v>20</v>
      </c>
      <c r="H238" s="141"/>
      <c r="I238" s="142">
        <v>3.4629374999999997E-2</v>
      </c>
      <c r="J238" s="143"/>
      <c r="K238" s="145">
        <v>156</v>
      </c>
      <c r="L238" s="48">
        <f t="shared" si="13"/>
        <v>0</v>
      </c>
      <c r="M238" s="138">
        <f t="shared" si="14"/>
        <v>0</v>
      </c>
      <c r="N238" s="44">
        <f t="shared" si="15"/>
        <v>156</v>
      </c>
      <c r="O238" s="49">
        <f t="shared" si="16"/>
        <v>0</v>
      </c>
    </row>
    <row r="239" spans="2:15" ht="39.950000000000003" customHeight="1" x14ac:dyDescent="0.25">
      <c r="B239" s="206"/>
      <c r="C239" s="139" t="s">
        <v>345</v>
      </c>
      <c r="D239" s="175" t="s">
        <v>978</v>
      </c>
      <c r="E239" s="140" t="s">
        <v>54</v>
      </c>
      <c r="F239" s="140"/>
      <c r="G239" s="43">
        <v>15</v>
      </c>
      <c r="H239" s="141"/>
      <c r="I239" s="142">
        <v>6.7633799999999994E-2</v>
      </c>
      <c r="J239" s="143"/>
      <c r="K239" s="145">
        <v>396</v>
      </c>
      <c r="L239" s="48">
        <f t="shared" si="13"/>
        <v>0</v>
      </c>
      <c r="M239" s="138">
        <f t="shared" si="14"/>
        <v>0</v>
      </c>
      <c r="N239" s="44">
        <f t="shared" si="15"/>
        <v>396</v>
      </c>
      <c r="O239" s="49">
        <f t="shared" si="16"/>
        <v>0</v>
      </c>
    </row>
    <row r="240" spans="2:15" ht="39.950000000000003" customHeight="1" x14ac:dyDescent="0.25">
      <c r="B240" s="206"/>
      <c r="C240" s="139" t="s">
        <v>346</v>
      </c>
      <c r="D240" s="175" t="s">
        <v>979</v>
      </c>
      <c r="E240" s="140" t="s">
        <v>57</v>
      </c>
      <c r="F240" s="140"/>
      <c r="G240" s="43">
        <v>12</v>
      </c>
      <c r="H240" s="141"/>
      <c r="I240" s="142">
        <v>6.7633799999999994E-2</v>
      </c>
      <c r="J240" s="143"/>
      <c r="K240" s="145">
        <v>456</v>
      </c>
      <c r="L240" s="48">
        <f t="shared" si="13"/>
        <v>0</v>
      </c>
      <c r="M240" s="138">
        <f t="shared" si="14"/>
        <v>0</v>
      </c>
      <c r="N240" s="44">
        <f t="shared" si="15"/>
        <v>456</v>
      </c>
      <c r="O240" s="49">
        <f t="shared" si="16"/>
        <v>0</v>
      </c>
    </row>
    <row r="241" spans="1:15" ht="60" customHeight="1" x14ac:dyDescent="0.25">
      <c r="B241" s="206"/>
      <c r="C241" s="139" t="s">
        <v>347</v>
      </c>
      <c r="D241" s="175" t="s">
        <v>980</v>
      </c>
      <c r="E241" s="140" t="s">
        <v>58</v>
      </c>
      <c r="F241" s="140"/>
      <c r="G241" s="43">
        <v>6</v>
      </c>
      <c r="H241" s="141"/>
      <c r="I241" s="142">
        <v>6.7633799999999994E-2</v>
      </c>
      <c r="J241" s="143"/>
      <c r="K241" s="145">
        <v>930</v>
      </c>
      <c r="L241" s="48">
        <f t="shared" si="13"/>
        <v>0</v>
      </c>
      <c r="M241" s="138">
        <f t="shared" si="14"/>
        <v>0</v>
      </c>
      <c r="N241" s="44">
        <f t="shared" si="15"/>
        <v>930</v>
      </c>
      <c r="O241" s="49">
        <f t="shared" si="16"/>
        <v>0</v>
      </c>
    </row>
    <row r="242" spans="1:15" ht="90" customHeight="1" x14ac:dyDescent="0.25">
      <c r="B242" s="160"/>
      <c r="C242" s="139" t="s">
        <v>348</v>
      </c>
      <c r="D242" s="175" t="s">
        <v>981</v>
      </c>
      <c r="E242" s="140" t="s">
        <v>53</v>
      </c>
      <c r="F242" s="140"/>
      <c r="G242" s="43">
        <v>20</v>
      </c>
      <c r="H242" s="141"/>
      <c r="I242" s="142">
        <v>3.4629374999999997E-2</v>
      </c>
      <c r="J242" s="143"/>
      <c r="K242" s="145">
        <v>342</v>
      </c>
      <c r="L242" s="48">
        <f t="shared" si="13"/>
        <v>0</v>
      </c>
      <c r="M242" s="138">
        <f t="shared" si="14"/>
        <v>0</v>
      </c>
      <c r="N242" s="44">
        <f t="shared" si="15"/>
        <v>342</v>
      </c>
      <c r="O242" s="49">
        <f t="shared" si="16"/>
        <v>0</v>
      </c>
    </row>
    <row r="243" spans="1:15" ht="60" customHeight="1" x14ac:dyDescent="0.25">
      <c r="B243" s="161"/>
      <c r="C243" s="139" t="s">
        <v>349</v>
      </c>
      <c r="D243" s="175" t="s">
        <v>982</v>
      </c>
      <c r="E243" s="140" t="s">
        <v>62</v>
      </c>
      <c r="F243" s="140"/>
      <c r="G243" s="43">
        <v>20</v>
      </c>
      <c r="H243" s="141"/>
      <c r="I243" s="142">
        <v>5.1346349999999999E-2</v>
      </c>
      <c r="J243" s="143"/>
      <c r="K243" s="145">
        <v>288</v>
      </c>
      <c r="L243" s="48">
        <f t="shared" si="13"/>
        <v>0</v>
      </c>
      <c r="M243" s="138">
        <f t="shared" si="14"/>
        <v>0</v>
      </c>
      <c r="N243" s="44">
        <f t="shared" si="15"/>
        <v>288</v>
      </c>
      <c r="O243" s="49">
        <f t="shared" si="16"/>
        <v>0</v>
      </c>
    </row>
    <row r="244" spans="1:15" ht="60" customHeight="1" x14ac:dyDescent="0.25">
      <c r="B244" s="166"/>
      <c r="C244" s="139" t="s">
        <v>350</v>
      </c>
      <c r="D244" s="175" t="s">
        <v>983</v>
      </c>
      <c r="E244" s="140" t="s">
        <v>62</v>
      </c>
      <c r="F244" s="140"/>
      <c r="G244" s="43">
        <v>20</v>
      </c>
      <c r="H244" s="141"/>
      <c r="I244" s="142">
        <v>5.1346349999999999E-2</v>
      </c>
      <c r="J244" s="143"/>
      <c r="K244" s="145">
        <v>420</v>
      </c>
      <c r="L244" s="48">
        <f t="shared" si="13"/>
        <v>0</v>
      </c>
      <c r="M244" s="138">
        <f t="shared" si="14"/>
        <v>0</v>
      </c>
      <c r="N244" s="44">
        <f t="shared" si="15"/>
        <v>420</v>
      </c>
      <c r="O244" s="49">
        <f t="shared" si="16"/>
        <v>0</v>
      </c>
    </row>
    <row r="245" spans="1:15" ht="15" customHeight="1" x14ac:dyDescent="0.25">
      <c r="A245" s="155" t="s">
        <v>1402</v>
      </c>
      <c r="B245" s="155"/>
      <c r="C245" s="7"/>
      <c r="D245" s="173"/>
      <c r="E245" s="8"/>
      <c r="F245" s="8" t="s">
        <v>3</v>
      </c>
      <c r="G245" s="8"/>
      <c r="H245" s="7"/>
      <c r="I245" s="7"/>
      <c r="J245" s="12"/>
      <c r="K245" s="9"/>
      <c r="L245" s="10"/>
      <c r="M245" s="7"/>
      <c r="N245" s="9"/>
      <c r="O245" s="10"/>
    </row>
    <row r="246" spans="1:15" ht="90" customHeight="1" x14ac:dyDescent="0.25">
      <c r="B246" s="206"/>
      <c r="C246" s="139" t="s">
        <v>351</v>
      </c>
      <c r="D246" s="175" t="s">
        <v>984</v>
      </c>
      <c r="E246" s="140" t="s">
        <v>52</v>
      </c>
      <c r="F246" s="140"/>
      <c r="G246" s="43">
        <v>40</v>
      </c>
      <c r="H246" s="141"/>
      <c r="I246" s="142">
        <v>5.1346349999999999E-2</v>
      </c>
      <c r="J246" s="143"/>
      <c r="K246" s="145">
        <v>162</v>
      </c>
      <c r="L246" s="48">
        <f t="shared" si="13"/>
        <v>0</v>
      </c>
      <c r="M246" s="138">
        <f t="shared" si="14"/>
        <v>0</v>
      </c>
      <c r="N246" s="44">
        <f t="shared" si="15"/>
        <v>162</v>
      </c>
      <c r="O246" s="49">
        <f t="shared" si="16"/>
        <v>0</v>
      </c>
    </row>
    <row r="247" spans="1:15" ht="90" customHeight="1" x14ac:dyDescent="0.25">
      <c r="B247" s="206"/>
      <c r="C247" s="139" t="s">
        <v>352</v>
      </c>
      <c r="D247" s="175" t="s">
        <v>985</v>
      </c>
      <c r="E247" s="140" t="s">
        <v>53</v>
      </c>
      <c r="F247" s="140"/>
      <c r="G247" s="43">
        <v>20</v>
      </c>
      <c r="H247" s="141"/>
      <c r="I247" s="142">
        <v>3.4629374999999997E-2</v>
      </c>
      <c r="J247" s="143"/>
      <c r="K247" s="145">
        <v>264</v>
      </c>
      <c r="L247" s="48">
        <f t="shared" si="13"/>
        <v>0</v>
      </c>
      <c r="M247" s="138">
        <f t="shared" si="14"/>
        <v>0</v>
      </c>
      <c r="N247" s="44">
        <f t="shared" si="15"/>
        <v>264</v>
      </c>
      <c r="O247" s="49">
        <f t="shared" si="16"/>
        <v>0</v>
      </c>
    </row>
    <row r="248" spans="1:15" ht="135" customHeight="1" x14ac:dyDescent="0.25">
      <c r="B248" s="206"/>
      <c r="C248" s="139" t="s">
        <v>353</v>
      </c>
      <c r="D248" s="175" t="s">
        <v>986</v>
      </c>
      <c r="E248" s="140" t="s">
        <v>57</v>
      </c>
      <c r="F248" s="140"/>
      <c r="G248" s="43">
        <v>12</v>
      </c>
      <c r="H248" s="141"/>
      <c r="I248" s="142">
        <v>6.7633799999999994E-2</v>
      </c>
      <c r="J248" s="143"/>
      <c r="K248" s="145">
        <v>594</v>
      </c>
      <c r="L248" s="48">
        <f t="shared" si="13"/>
        <v>0</v>
      </c>
      <c r="M248" s="138">
        <f t="shared" si="14"/>
        <v>0</v>
      </c>
      <c r="N248" s="44">
        <f t="shared" si="15"/>
        <v>594</v>
      </c>
      <c r="O248" s="49">
        <f t="shared" si="16"/>
        <v>0</v>
      </c>
    </row>
    <row r="249" spans="1:15" ht="135" customHeight="1" x14ac:dyDescent="0.25">
      <c r="B249" s="206"/>
      <c r="C249" s="139" t="s">
        <v>354</v>
      </c>
      <c r="D249" s="175" t="s">
        <v>987</v>
      </c>
      <c r="E249" s="140" t="s">
        <v>58</v>
      </c>
      <c r="F249" s="140"/>
      <c r="G249" s="43">
        <v>6</v>
      </c>
      <c r="H249" s="141"/>
      <c r="I249" s="142">
        <v>6.7633799999999994E-2</v>
      </c>
      <c r="J249" s="143"/>
      <c r="K249" s="145">
        <v>1086</v>
      </c>
      <c r="L249" s="48">
        <f t="shared" si="13"/>
        <v>0</v>
      </c>
      <c r="M249" s="138">
        <f t="shared" si="14"/>
        <v>0</v>
      </c>
      <c r="N249" s="44">
        <f t="shared" si="15"/>
        <v>1086</v>
      </c>
      <c r="O249" s="49">
        <f t="shared" si="16"/>
        <v>0</v>
      </c>
    </row>
    <row r="250" spans="1:15" ht="60" customHeight="1" x14ac:dyDescent="0.25">
      <c r="B250" s="158"/>
      <c r="C250" s="139" t="s">
        <v>355</v>
      </c>
      <c r="D250" s="175" t="s">
        <v>988</v>
      </c>
      <c r="E250" s="140" t="s">
        <v>53</v>
      </c>
      <c r="F250" s="140"/>
      <c r="G250" s="43">
        <v>20</v>
      </c>
      <c r="H250" s="141"/>
      <c r="I250" s="142">
        <v>5.1346349999999999E-2</v>
      </c>
      <c r="J250" s="143"/>
      <c r="K250" s="145">
        <v>426</v>
      </c>
      <c r="L250" s="48">
        <f t="shared" si="13"/>
        <v>0</v>
      </c>
      <c r="M250" s="138">
        <f t="shared" si="14"/>
        <v>0</v>
      </c>
      <c r="N250" s="44">
        <f t="shared" si="15"/>
        <v>426</v>
      </c>
      <c r="O250" s="49">
        <f t="shared" si="16"/>
        <v>0</v>
      </c>
    </row>
    <row r="251" spans="1:15" ht="60" customHeight="1" x14ac:dyDescent="0.25">
      <c r="B251" s="158"/>
      <c r="C251" s="139" t="s">
        <v>356</v>
      </c>
      <c r="D251" s="175" t="s">
        <v>989</v>
      </c>
      <c r="E251" s="140" t="s">
        <v>53</v>
      </c>
      <c r="F251" s="140"/>
      <c r="G251" s="43">
        <v>20</v>
      </c>
      <c r="H251" s="141"/>
      <c r="I251" s="142">
        <v>5.1346349999999999E-2</v>
      </c>
      <c r="J251" s="143"/>
      <c r="K251" s="145">
        <v>468</v>
      </c>
      <c r="L251" s="48">
        <f t="shared" si="13"/>
        <v>0</v>
      </c>
      <c r="M251" s="138">
        <f t="shared" si="14"/>
        <v>0</v>
      </c>
      <c r="N251" s="44">
        <f t="shared" si="15"/>
        <v>468</v>
      </c>
      <c r="O251" s="49">
        <f t="shared" si="16"/>
        <v>0</v>
      </c>
    </row>
    <row r="252" spans="1:15" ht="90" customHeight="1" x14ac:dyDescent="0.25">
      <c r="B252" s="206"/>
      <c r="C252" s="139" t="s">
        <v>357</v>
      </c>
      <c r="D252" s="175" t="s">
        <v>990</v>
      </c>
      <c r="E252" s="140" t="s">
        <v>53</v>
      </c>
      <c r="F252" s="140"/>
      <c r="G252" s="43">
        <v>20</v>
      </c>
      <c r="H252" s="141"/>
      <c r="I252" s="142">
        <v>3.4629374999999997E-2</v>
      </c>
      <c r="J252" s="143"/>
      <c r="K252" s="145">
        <v>426</v>
      </c>
      <c r="L252" s="48">
        <f t="shared" si="13"/>
        <v>0</v>
      </c>
      <c r="M252" s="138">
        <f t="shared" si="14"/>
        <v>0</v>
      </c>
      <c r="N252" s="44">
        <f t="shared" si="15"/>
        <v>426</v>
      </c>
      <c r="O252" s="49">
        <f t="shared" si="16"/>
        <v>0</v>
      </c>
    </row>
    <row r="253" spans="1:15" ht="90" customHeight="1" x14ac:dyDescent="0.25">
      <c r="B253" s="206"/>
      <c r="C253" s="139" t="s">
        <v>358</v>
      </c>
      <c r="D253" s="175" t="s">
        <v>991</v>
      </c>
      <c r="E253" s="140" t="s">
        <v>54</v>
      </c>
      <c r="F253" s="140"/>
      <c r="G253" s="43">
        <v>15</v>
      </c>
      <c r="H253" s="141"/>
      <c r="I253" s="142">
        <v>6.7633799999999994E-2</v>
      </c>
      <c r="J253" s="143"/>
      <c r="K253" s="145">
        <v>582</v>
      </c>
      <c r="L253" s="48">
        <f t="shared" si="13"/>
        <v>0</v>
      </c>
      <c r="M253" s="138">
        <f t="shared" si="14"/>
        <v>0</v>
      </c>
      <c r="N253" s="44">
        <f t="shared" si="15"/>
        <v>582</v>
      </c>
      <c r="O253" s="49">
        <f t="shared" si="16"/>
        <v>0</v>
      </c>
    </row>
    <row r="254" spans="1:15" ht="90" customHeight="1" x14ac:dyDescent="0.25">
      <c r="B254" s="206"/>
      <c r="C254" s="139" t="s">
        <v>359</v>
      </c>
      <c r="D254" s="175" t="s">
        <v>992</v>
      </c>
      <c r="E254" s="140" t="s">
        <v>57</v>
      </c>
      <c r="F254" s="140"/>
      <c r="G254" s="43">
        <v>12</v>
      </c>
      <c r="H254" s="141"/>
      <c r="I254" s="142">
        <v>6.7633799999999994E-2</v>
      </c>
      <c r="J254" s="143"/>
      <c r="K254" s="145">
        <v>570</v>
      </c>
      <c r="L254" s="48">
        <f t="shared" si="13"/>
        <v>0</v>
      </c>
      <c r="M254" s="138">
        <f t="shared" si="14"/>
        <v>0</v>
      </c>
      <c r="N254" s="44">
        <f t="shared" si="15"/>
        <v>570</v>
      </c>
      <c r="O254" s="49">
        <f t="shared" si="16"/>
        <v>0</v>
      </c>
    </row>
    <row r="255" spans="1:15" ht="90" customHeight="1" x14ac:dyDescent="0.25">
      <c r="B255" s="206"/>
      <c r="C255" s="139" t="s">
        <v>360</v>
      </c>
      <c r="D255" s="175" t="s">
        <v>993</v>
      </c>
      <c r="E255" s="140" t="s">
        <v>58</v>
      </c>
      <c r="F255" s="140"/>
      <c r="G255" s="43">
        <v>6</v>
      </c>
      <c r="H255" s="141"/>
      <c r="I255" s="142">
        <v>6.7633799999999994E-2</v>
      </c>
      <c r="J255" s="143"/>
      <c r="K255" s="145">
        <v>1062</v>
      </c>
      <c r="L255" s="48">
        <f t="shared" si="13"/>
        <v>0</v>
      </c>
      <c r="M255" s="138">
        <f t="shared" si="14"/>
        <v>0</v>
      </c>
      <c r="N255" s="44">
        <f t="shared" si="15"/>
        <v>1062</v>
      </c>
      <c r="O255" s="49">
        <f t="shared" si="16"/>
        <v>0</v>
      </c>
    </row>
    <row r="256" spans="1:15" ht="60" customHeight="1" x14ac:dyDescent="0.25">
      <c r="B256" s="206"/>
      <c r="C256" s="139" t="s">
        <v>361</v>
      </c>
      <c r="D256" s="175" t="s">
        <v>994</v>
      </c>
      <c r="E256" s="140" t="s">
        <v>52</v>
      </c>
      <c r="F256" s="140"/>
      <c r="G256" s="43">
        <v>40</v>
      </c>
      <c r="H256" s="141"/>
      <c r="I256" s="142">
        <v>5.1346349999999999E-2</v>
      </c>
      <c r="J256" s="143"/>
      <c r="K256" s="145">
        <v>138</v>
      </c>
      <c r="L256" s="48">
        <f t="shared" si="13"/>
        <v>0</v>
      </c>
      <c r="M256" s="138">
        <f t="shared" si="14"/>
        <v>0</v>
      </c>
      <c r="N256" s="44">
        <f t="shared" si="15"/>
        <v>138</v>
      </c>
      <c r="O256" s="49">
        <f t="shared" si="16"/>
        <v>0</v>
      </c>
    </row>
    <row r="257" spans="1:15" ht="60" customHeight="1" x14ac:dyDescent="0.25">
      <c r="B257" s="206"/>
      <c r="C257" s="139" t="s">
        <v>362</v>
      </c>
      <c r="D257" s="175" t="s">
        <v>995</v>
      </c>
      <c r="E257" s="140" t="s">
        <v>53</v>
      </c>
      <c r="F257" s="140"/>
      <c r="G257" s="43">
        <v>20</v>
      </c>
      <c r="H257" s="141"/>
      <c r="I257" s="142">
        <v>6.7633799999999994E-2</v>
      </c>
      <c r="J257" s="143"/>
      <c r="K257" s="145">
        <v>198</v>
      </c>
      <c r="L257" s="48">
        <f t="shared" si="13"/>
        <v>0</v>
      </c>
      <c r="M257" s="138">
        <f t="shared" si="14"/>
        <v>0</v>
      </c>
      <c r="N257" s="44">
        <f t="shared" si="15"/>
        <v>198</v>
      </c>
      <c r="O257" s="49">
        <f t="shared" si="16"/>
        <v>0</v>
      </c>
    </row>
    <row r="258" spans="1:15" ht="60" customHeight="1" x14ac:dyDescent="0.25">
      <c r="B258" s="206"/>
      <c r="C258" s="139" t="s">
        <v>363</v>
      </c>
      <c r="D258" s="175" t="s">
        <v>996</v>
      </c>
      <c r="E258" s="140" t="s">
        <v>54</v>
      </c>
      <c r="F258" s="140"/>
      <c r="G258" s="43">
        <v>15</v>
      </c>
      <c r="H258" s="141"/>
      <c r="I258" s="142">
        <v>6.7633799999999994E-2</v>
      </c>
      <c r="J258" s="143"/>
      <c r="K258" s="145">
        <v>522</v>
      </c>
      <c r="L258" s="48">
        <f t="shared" si="13"/>
        <v>0</v>
      </c>
      <c r="M258" s="138">
        <f t="shared" si="14"/>
        <v>0</v>
      </c>
      <c r="N258" s="44">
        <f t="shared" si="15"/>
        <v>522</v>
      </c>
      <c r="O258" s="49">
        <f t="shared" si="16"/>
        <v>0</v>
      </c>
    </row>
    <row r="259" spans="1:15" ht="60" customHeight="1" x14ac:dyDescent="0.25">
      <c r="B259" s="206"/>
      <c r="C259" s="139" t="s">
        <v>364</v>
      </c>
      <c r="D259" s="175" t="s">
        <v>997</v>
      </c>
      <c r="E259" s="140" t="s">
        <v>57</v>
      </c>
      <c r="F259" s="140"/>
      <c r="G259" s="43">
        <v>12</v>
      </c>
      <c r="H259" s="141"/>
      <c r="I259" s="142">
        <v>6.7633799999999994E-2</v>
      </c>
      <c r="J259" s="143"/>
      <c r="K259" s="145">
        <v>744</v>
      </c>
      <c r="L259" s="48">
        <f t="shared" si="13"/>
        <v>0</v>
      </c>
      <c r="M259" s="138">
        <f t="shared" si="14"/>
        <v>0</v>
      </c>
      <c r="N259" s="44">
        <f t="shared" si="15"/>
        <v>744</v>
      </c>
      <c r="O259" s="49">
        <f t="shared" si="16"/>
        <v>0</v>
      </c>
    </row>
    <row r="260" spans="1:15" ht="60" customHeight="1" x14ac:dyDescent="0.25">
      <c r="B260" s="206"/>
      <c r="C260" s="139" t="s">
        <v>365</v>
      </c>
      <c r="D260" s="175" t="s">
        <v>998</v>
      </c>
      <c r="E260" s="140" t="s">
        <v>58</v>
      </c>
      <c r="F260" s="140"/>
      <c r="G260" s="43">
        <v>6</v>
      </c>
      <c r="H260" s="141"/>
      <c r="I260" s="142">
        <v>6.7633799999999994E-2</v>
      </c>
      <c r="J260" s="143"/>
      <c r="K260" s="145">
        <v>1422</v>
      </c>
      <c r="L260" s="48">
        <f t="shared" si="13"/>
        <v>0</v>
      </c>
      <c r="M260" s="138">
        <f t="shared" si="14"/>
        <v>0</v>
      </c>
      <c r="N260" s="44">
        <f t="shared" si="15"/>
        <v>1422</v>
      </c>
      <c r="O260" s="49">
        <f t="shared" si="16"/>
        <v>0</v>
      </c>
    </row>
    <row r="261" spans="1:15" ht="60" customHeight="1" x14ac:dyDescent="0.25">
      <c r="B261" s="206"/>
      <c r="C261" s="139" t="s">
        <v>366</v>
      </c>
      <c r="D261" s="175" t="s">
        <v>999</v>
      </c>
      <c r="E261" s="140" t="s">
        <v>68</v>
      </c>
      <c r="F261" s="140"/>
      <c r="G261" s="43">
        <v>20</v>
      </c>
      <c r="H261" s="141"/>
      <c r="I261" s="142">
        <v>5.1346349999999999E-2</v>
      </c>
      <c r="J261" s="143"/>
      <c r="K261" s="145">
        <v>258</v>
      </c>
      <c r="L261" s="48">
        <f t="shared" si="13"/>
        <v>0</v>
      </c>
      <c r="M261" s="138">
        <f t="shared" si="14"/>
        <v>0</v>
      </c>
      <c r="N261" s="44">
        <f t="shared" si="15"/>
        <v>258</v>
      </c>
      <c r="O261" s="49">
        <f t="shared" si="16"/>
        <v>0</v>
      </c>
    </row>
    <row r="262" spans="1:15" ht="60" customHeight="1" x14ac:dyDescent="0.25">
      <c r="B262" s="158"/>
      <c r="C262" s="139" t="s">
        <v>367</v>
      </c>
      <c r="D262" s="175" t="s">
        <v>1000</v>
      </c>
      <c r="E262" s="140" t="s">
        <v>53</v>
      </c>
      <c r="F262" s="140"/>
      <c r="G262" s="43">
        <v>20</v>
      </c>
      <c r="H262" s="141"/>
      <c r="I262" s="142">
        <v>6.7633799999999994E-2</v>
      </c>
      <c r="J262" s="143"/>
      <c r="K262" s="145">
        <v>210</v>
      </c>
      <c r="L262" s="48">
        <f t="shared" si="13"/>
        <v>0</v>
      </c>
      <c r="M262" s="138">
        <f t="shared" si="14"/>
        <v>0</v>
      </c>
      <c r="N262" s="44">
        <f t="shared" si="15"/>
        <v>210</v>
      </c>
      <c r="O262" s="49">
        <f t="shared" si="16"/>
        <v>0</v>
      </c>
    </row>
    <row r="263" spans="1:15" ht="60" customHeight="1" x14ac:dyDescent="0.25">
      <c r="B263" s="160"/>
      <c r="C263" s="139" t="s">
        <v>368</v>
      </c>
      <c r="D263" s="175" t="s">
        <v>1001</v>
      </c>
      <c r="E263" s="140" t="s">
        <v>65</v>
      </c>
      <c r="F263" s="140"/>
      <c r="G263" s="43">
        <v>25</v>
      </c>
      <c r="H263" s="141"/>
      <c r="I263" s="142">
        <v>2.6794999999999999E-2</v>
      </c>
      <c r="J263" s="143"/>
      <c r="K263" s="145">
        <v>192</v>
      </c>
      <c r="L263" s="48">
        <f t="shared" si="13"/>
        <v>0</v>
      </c>
      <c r="M263" s="138">
        <f t="shared" si="14"/>
        <v>0</v>
      </c>
      <c r="N263" s="44">
        <f t="shared" si="15"/>
        <v>192</v>
      </c>
      <c r="O263" s="49">
        <f t="shared" si="16"/>
        <v>0</v>
      </c>
    </row>
    <row r="264" spans="1:15" ht="60" customHeight="1" x14ac:dyDescent="0.25">
      <c r="B264" s="158"/>
      <c r="C264" s="139" t="s">
        <v>369</v>
      </c>
      <c r="D264" s="175" t="s">
        <v>1002</v>
      </c>
      <c r="E264" s="140" t="s">
        <v>65</v>
      </c>
      <c r="F264" s="140"/>
      <c r="G264" s="43">
        <v>25</v>
      </c>
      <c r="H264" s="141"/>
      <c r="I264" s="142">
        <v>2.6794999999999999E-2</v>
      </c>
      <c r="J264" s="143"/>
      <c r="K264" s="145">
        <v>156</v>
      </c>
      <c r="L264" s="48">
        <f t="shared" ref="L264:L326" si="17">$K264*$J264</f>
        <v>0</v>
      </c>
      <c r="M264" s="138">
        <f t="shared" ref="M264:M326" si="18">$M$3</f>
        <v>0</v>
      </c>
      <c r="N264" s="44">
        <f t="shared" ref="N264:N326" si="19">$K264-($K264/100*$M264)</f>
        <v>156</v>
      </c>
      <c r="O264" s="49">
        <f t="shared" si="16"/>
        <v>0</v>
      </c>
    </row>
    <row r="265" spans="1:15" ht="60" customHeight="1" x14ac:dyDescent="0.25">
      <c r="B265" s="158"/>
      <c r="C265" s="139" t="s">
        <v>370</v>
      </c>
      <c r="D265" s="175" t="s">
        <v>1003</v>
      </c>
      <c r="E265" s="140" t="s">
        <v>70</v>
      </c>
      <c r="F265" s="140"/>
      <c r="G265" s="43">
        <v>25</v>
      </c>
      <c r="H265" s="141"/>
      <c r="I265" s="142">
        <v>2.6737499999999997E-2</v>
      </c>
      <c r="J265" s="143"/>
      <c r="K265" s="145">
        <v>198</v>
      </c>
      <c r="L265" s="48">
        <f t="shared" si="17"/>
        <v>0</v>
      </c>
      <c r="M265" s="138">
        <f t="shared" si="18"/>
        <v>0</v>
      </c>
      <c r="N265" s="44">
        <f t="shared" si="19"/>
        <v>198</v>
      </c>
      <c r="O265" s="49">
        <f t="shared" ref="O265:O328" si="20">L265-(L265/100*M265)</f>
        <v>0</v>
      </c>
    </row>
    <row r="266" spans="1:15" ht="60" customHeight="1" x14ac:dyDescent="0.25">
      <c r="B266" s="158"/>
      <c r="C266" s="139" t="s">
        <v>371</v>
      </c>
      <c r="D266" s="175" t="s">
        <v>1004</v>
      </c>
      <c r="E266" s="140" t="s">
        <v>62</v>
      </c>
      <c r="F266" s="140"/>
      <c r="G266" s="43">
        <v>20</v>
      </c>
      <c r="H266" s="141"/>
      <c r="I266" s="142">
        <v>5.1346349999999999E-2</v>
      </c>
      <c r="J266" s="143"/>
      <c r="K266" s="145">
        <v>276</v>
      </c>
      <c r="L266" s="48">
        <f t="shared" si="17"/>
        <v>0</v>
      </c>
      <c r="M266" s="138">
        <f t="shared" si="18"/>
        <v>0</v>
      </c>
      <c r="N266" s="44">
        <f t="shared" si="19"/>
        <v>276</v>
      </c>
      <c r="O266" s="49">
        <f t="shared" si="20"/>
        <v>0</v>
      </c>
    </row>
    <row r="267" spans="1:15" ht="60" customHeight="1" x14ac:dyDescent="0.25">
      <c r="B267" s="165"/>
      <c r="C267" s="139" t="s">
        <v>372</v>
      </c>
      <c r="D267" s="175" t="s">
        <v>1005</v>
      </c>
      <c r="E267" s="140" t="s">
        <v>73</v>
      </c>
      <c r="F267" s="140"/>
      <c r="G267" s="43">
        <v>20</v>
      </c>
      <c r="H267" s="141"/>
      <c r="I267" s="142">
        <v>5.1346349999999999E-2</v>
      </c>
      <c r="J267" s="143"/>
      <c r="K267" s="145">
        <v>420</v>
      </c>
      <c r="L267" s="48">
        <f t="shared" si="17"/>
        <v>0</v>
      </c>
      <c r="M267" s="138">
        <f t="shared" si="18"/>
        <v>0</v>
      </c>
      <c r="N267" s="44">
        <f t="shared" si="19"/>
        <v>420</v>
      </c>
      <c r="O267" s="49">
        <f t="shared" si="20"/>
        <v>0</v>
      </c>
    </row>
    <row r="268" spans="1:15" ht="15" customHeight="1" x14ac:dyDescent="0.25">
      <c r="A268" s="155" t="s">
        <v>1403</v>
      </c>
      <c r="B268" s="155"/>
      <c r="C268" s="7"/>
      <c r="D268" s="173"/>
      <c r="E268" s="8"/>
      <c r="F268" s="8" t="s">
        <v>3</v>
      </c>
      <c r="G268" s="8"/>
      <c r="H268" s="7"/>
      <c r="I268" s="7"/>
      <c r="J268" s="12"/>
      <c r="K268" s="9"/>
      <c r="L268" s="10"/>
      <c r="M268" s="7"/>
      <c r="N268" s="9"/>
      <c r="O268" s="10"/>
    </row>
    <row r="269" spans="1:15" ht="60" customHeight="1" x14ac:dyDescent="0.25">
      <c r="B269" s="206"/>
      <c r="C269" s="139" t="s">
        <v>373</v>
      </c>
      <c r="D269" s="175" t="s">
        <v>1006</v>
      </c>
      <c r="E269" s="140" t="s">
        <v>52</v>
      </c>
      <c r="F269" s="140"/>
      <c r="G269" s="43">
        <v>40</v>
      </c>
      <c r="H269" s="141"/>
      <c r="I269" s="142">
        <v>5.1346349999999999E-2</v>
      </c>
      <c r="J269" s="143"/>
      <c r="K269" s="145">
        <v>210</v>
      </c>
      <c r="L269" s="48">
        <f t="shared" si="17"/>
        <v>0</v>
      </c>
      <c r="M269" s="138">
        <f t="shared" si="18"/>
        <v>0</v>
      </c>
      <c r="N269" s="44">
        <f t="shared" si="19"/>
        <v>210</v>
      </c>
      <c r="O269" s="49">
        <f t="shared" si="20"/>
        <v>0</v>
      </c>
    </row>
    <row r="270" spans="1:15" ht="60" customHeight="1" x14ac:dyDescent="0.25">
      <c r="B270" s="206"/>
      <c r="C270" s="139" t="s">
        <v>374</v>
      </c>
      <c r="D270" s="175" t="s">
        <v>1007</v>
      </c>
      <c r="E270" s="140" t="s">
        <v>53</v>
      </c>
      <c r="F270" s="140"/>
      <c r="G270" s="43">
        <v>20</v>
      </c>
      <c r="H270" s="141"/>
      <c r="I270" s="142">
        <v>3.4629374999999997E-2</v>
      </c>
      <c r="J270" s="143"/>
      <c r="K270" s="145">
        <v>234</v>
      </c>
      <c r="L270" s="48">
        <f t="shared" si="17"/>
        <v>0</v>
      </c>
      <c r="M270" s="138">
        <f t="shared" si="18"/>
        <v>0</v>
      </c>
      <c r="N270" s="44">
        <f t="shared" si="19"/>
        <v>234</v>
      </c>
      <c r="O270" s="49">
        <f t="shared" si="20"/>
        <v>0</v>
      </c>
    </row>
    <row r="271" spans="1:15" ht="60" customHeight="1" x14ac:dyDescent="0.25">
      <c r="B271" s="206"/>
      <c r="C271" s="139" t="s">
        <v>375</v>
      </c>
      <c r="D271" s="175" t="s">
        <v>1008</v>
      </c>
      <c r="E271" s="140" t="s">
        <v>54</v>
      </c>
      <c r="F271" s="140"/>
      <c r="G271" s="43">
        <v>15</v>
      </c>
      <c r="H271" s="141"/>
      <c r="I271" s="142">
        <v>6.7633799999999994E-2</v>
      </c>
      <c r="J271" s="143"/>
      <c r="K271" s="145">
        <v>720</v>
      </c>
      <c r="L271" s="48">
        <f t="shared" si="17"/>
        <v>0</v>
      </c>
      <c r="M271" s="138">
        <f t="shared" si="18"/>
        <v>0</v>
      </c>
      <c r="N271" s="44">
        <f t="shared" si="19"/>
        <v>720</v>
      </c>
      <c r="O271" s="49">
        <f t="shared" si="20"/>
        <v>0</v>
      </c>
    </row>
    <row r="272" spans="1:15" ht="60" customHeight="1" x14ac:dyDescent="0.25">
      <c r="B272" s="206"/>
      <c r="C272" s="139" t="s">
        <v>376</v>
      </c>
      <c r="D272" s="175" t="s">
        <v>1009</v>
      </c>
      <c r="E272" s="140" t="s">
        <v>57</v>
      </c>
      <c r="F272" s="140"/>
      <c r="G272" s="43">
        <v>12</v>
      </c>
      <c r="H272" s="141"/>
      <c r="I272" s="142">
        <v>6.7633799999999994E-2</v>
      </c>
      <c r="J272" s="143"/>
      <c r="K272" s="145">
        <v>810</v>
      </c>
      <c r="L272" s="48">
        <f t="shared" si="17"/>
        <v>0</v>
      </c>
      <c r="M272" s="138">
        <f t="shared" si="18"/>
        <v>0</v>
      </c>
      <c r="N272" s="44">
        <f t="shared" si="19"/>
        <v>810</v>
      </c>
      <c r="O272" s="49">
        <f t="shared" si="20"/>
        <v>0</v>
      </c>
    </row>
    <row r="273" spans="1:15" ht="60" customHeight="1" x14ac:dyDescent="0.25">
      <c r="B273" s="206"/>
      <c r="C273" s="139" t="s">
        <v>377</v>
      </c>
      <c r="D273" s="175" t="s">
        <v>1010</v>
      </c>
      <c r="E273" s="140" t="s">
        <v>58</v>
      </c>
      <c r="F273" s="140"/>
      <c r="G273" s="43">
        <v>6</v>
      </c>
      <c r="H273" s="141"/>
      <c r="I273" s="142">
        <v>6.7633799999999994E-2</v>
      </c>
      <c r="J273" s="143"/>
      <c r="K273" s="145">
        <v>1506</v>
      </c>
      <c r="L273" s="48">
        <f t="shared" si="17"/>
        <v>0</v>
      </c>
      <c r="M273" s="138">
        <f t="shared" si="18"/>
        <v>0</v>
      </c>
      <c r="N273" s="44">
        <f t="shared" si="19"/>
        <v>1506</v>
      </c>
      <c r="O273" s="49">
        <f t="shared" si="20"/>
        <v>0</v>
      </c>
    </row>
    <row r="274" spans="1:15" ht="60" customHeight="1" x14ac:dyDescent="0.25">
      <c r="B274" s="158"/>
      <c r="C274" s="139" t="s">
        <v>378</v>
      </c>
      <c r="D274" s="175" t="s">
        <v>1011</v>
      </c>
      <c r="E274" s="140" t="s">
        <v>60</v>
      </c>
      <c r="F274" s="140"/>
      <c r="G274" s="43">
        <v>25</v>
      </c>
      <c r="H274" s="141"/>
      <c r="I274" s="142">
        <v>2.6794999999999999E-2</v>
      </c>
      <c r="J274" s="143"/>
      <c r="K274" s="145">
        <v>168</v>
      </c>
      <c r="L274" s="48">
        <f t="shared" si="17"/>
        <v>0</v>
      </c>
      <c r="M274" s="138">
        <f t="shared" si="18"/>
        <v>0</v>
      </c>
      <c r="N274" s="44">
        <f t="shared" si="19"/>
        <v>168</v>
      </c>
      <c r="O274" s="49">
        <f t="shared" si="20"/>
        <v>0</v>
      </c>
    </row>
    <row r="275" spans="1:15" ht="60" customHeight="1" x14ac:dyDescent="0.25">
      <c r="B275" s="165"/>
      <c r="C275" s="139" t="s">
        <v>379</v>
      </c>
      <c r="D275" s="175" t="s">
        <v>1012</v>
      </c>
      <c r="E275" s="140" t="s">
        <v>63</v>
      </c>
      <c r="F275" s="140"/>
      <c r="G275" s="43">
        <v>20</v>
      </c>
      <c r="H275" s="141"/>
      <c r="I275" s="142">
        <v>5.1346349999999999E-2</v>
      </c>
      <c r="J275" s="143"/>
      <c r="K275" s="145">
        <v>270</v>
      </c>
      <c r="L275" s="48">
        <f t="shared" si="17"/>
        <v>0</v>
      </c>
      <c r="M275" s="138">
        <f t="shared" si="18"/>
        <v>0</v>
      </c>
      <c r="N275" s="44">
        <f t="shared" si="19"/>
        <v>270</v>
      </c>
      <c r="O275" s="49">
        <f t="shared" si="20"/>
        <v>0</v>
      </c>
    </row>
    <row r="276" spans="1:15" ht="15" customHeight="1" x14ac:dyDescent="0.25">
      <c r="A276" s="155" t="s">
        <v>1404</v>
      </c>
      <c r="B276" s="155"/>
      <c r="C276" s="7"/>
      <c r="D276" s="173"/>
      <c r="E276" s="8"/>
      <c r="F276" s="8" t="s">
        <v>3</v>
      </c>
      <c r="G276" s="8"/>
      <c r="H276" s="7"/>
      <c r="I276" s="7"/>
      <c r="J276" s="12"/>
      <c r="K276" s="9"/>
      <c r="L276" s="10"/>
      <c r="M276" s="7"/>
      <c r="N276" s="9"/>
      <c r="O276" s="10"/>
    </row>
    <row r="277" spans="1:15" ht="60" customHeight="1" x14ac:dyDescent="0.25">
      <c r="B277" s="168"/>
      <c r="C277" s="139" t="s">
        <v>380</v>
      </c>
      <c r="D277" s="175" t="s">
        <v>1013</v>
      </c>
      <c r="E277" s="140" t="s">
        <v>65</v>
      </c>
      <c r="F277" s="140"/>
      <c r="G277" s="43">
        <v>25</v>
      </c>
      <c r="H277" s="141"/>
      <c r="I277" s="142">
        <v>2.6794999999999999E-2</v>
      </c>
      <c r="J277" s="143"/>
      <c r="K277" s="145">
        <v>240</v>
      </c>
      <c r="L277" s="48">
        <f t="shared" si="17"/>
        <v>0</v>
      </c>
      <c r="M277" s="138">
        <f t="shared" si="18"/>
        <v>0</v>
      </c>
      <c r="N277" s="44">
        <f t="shared" si="19"/>
        <v>240</v>
      </c>
      <c r="O277" s="49">
        <f t="shared" si="20"/>
        <v>0</v>
      </c>
    </row>
    <row r="278" spans="1:15" ht="60" customHeight="1" x14ac:dyDescent="0.25">
      <c r="B278" s="165"/>
      <c r="C278" s="139" t="s">
        <v>381</v>
      </c>
      <c r="D278" s="175" t="s">
        <v>1014</v>
      </c>
      <c r="E278" s="140" t="s">
        <v>74</v>
      </c>
      <c r="F278" s="140"/>
      <c r="G278" s="43">
        <v>20</v>
      </c>
      <c r="H278" s="141"/>
      <c r="I278" s="142">
        <v>5.1346349999999999E-2</v>
      </c>
      <c r="J278" s="143"/>
      <c r="K278" s="145">
        <v>324</v>
      </c>
      <c r="L278" s="48">
        <f t="shared" si="17"/>
        <v>0</v>
      </c>
      <c r="M278" s="138">
        <f t="shared" si="18"/>
        <v>0</v>
      </c>
      <c r="N278" s="44">
        <f t="shared" si="19"/>
        <v>324</v>
      </c>
      <c r="O278" s="49">
        <f t="shared" si="20"/>
        <v>0</v>
      </c>
    </row>
    <row r="279" spans="1:15" ht="15" customHeight="1" x14ac:dyDescent="0.25">
      <c r="A279" s="155" t="s">
        <v>1405</v>
      </c>
      <c r="B279" s="155"/>
      <c r="C279" s="7"/>
      <c r="D279" s="173"/>
      <c r="E279" s="8"/>
      <c r="F279" s="8" t="s">
        <v>3</v>
      </c>
      <c r="G279" s="8"/>
      <c r="H279" s="7"/>
      <c r="I279" s="7"/>
      <c r="J279" s="12"/>
      <c r="K279" s="9"/>
      <c r="L279" s="10"/>
      <c r="M279" s="7"/>
      <c r="N279" s="9"/>
      <c r="O279" s="10"/>
    </row>
    <row r="280" spans="1:15" ht="60" customHeight="1" x14ac:dyDescent="0.25">
      <c r="B280" s="168"/>
      <c r="C280" s="139" t="s">
        <v>382</v>
      </c>
      <c r="D280" s="175" t="s">
        <v>1015</v>
      </c>
      <c r="E280" s="140" t="s">
        <v>60</v>
      </c>
      <c r="F280" s="140"/>
      <c r="G280" s="43">
        <v>25</v>
      </c>
      <c r="H280" s="141"/>
      <c r="I280" s="142">
        <v>2.6794999999999999E-2</v>
      </c>
      <c r="J280" s="143"/>
      <c r="K280" s="145">
        <v>228</v>
      </c>
      <c r="L280" s="48">
        <f t="shared" si="17"/>
        <v>0</v>
      </c>
      <c r="M280" s="138">
        <f t="shared" si="18"/>
        <v>0</v>
      </c>
      <c r="N280" s="44">
        <f t="shared" si="19"/>
        <v>228</v>
      </c>
      <c r="O280" s="49">
        <f t="shared" si="20"/>
        <v>0</v>
      </c>
    </row>
    <row r="281" spans="1:15" ht="60" customHeight="1" x14ac:dyDescent="0.25">
      <c r="B281" s="158"/>
      <c r="C281" s="139" t="s">
        <v>383</v>
      </c>
      <c r="D281" s="175" t="s">
        <v>1016</v>
      </c>
      <c r="E281" s="140" t="s">
        <v>70</v>
      </c>
      <c r="F281" s="140"/>
      <c r="G281" s="43">
        <v>25</v>
      </c>
      <c r="H281" s="141"/>
      <c r="I281" s="142">
        <v>2.6737499999999997E-2</v>
      </c>
      <c r="J281" s="143"/>
      <c r="K281" s="145">
        <v>342</v>
      </c>
      <c r="L281" s="48">
        <f t="shared" si="17"/>
        <v>0</v>
      </c>
      <c r="M281" s="138">
        <f t="shared" si="18"/>
        <v>0</v>
      </c>
      <c r="N281" s="44">
        <f t="shared" si="19"/>
        <v>342</v>
      </c>
      <c r="O281" s="49">
        <f t="shared" si="20"/>
        <v>0</v>
      </c>
    </row>
    <row r="282" spans="1:15" ht="60" customHeight="1" x14ac:dyDescent="0.25">
      <c r="B282" s="158"/>
      <c r="C282" s="139" t="s">
        <v>384</v>
      </c>
      <c r="D282" s="175" t="s">
        <v>1017</v>
      </c>
      <c r="E282" s="140" t="s">
        <v>75</v>
      </c>
      <c r="F282" s="140"/>
      <c r="G282" s="43">
        <v>18</v>
      </c>
      <c r="H282" s="141"/>
      <c r="I282" s="142">
        <v>3.1030599499999999E-2</v>
      </c>
      <c r="J282" s="143"/>
      <c r="K282" s="145">
        <v>504</v>
      </c>
      <c r="L282" s="48">
        <f t="shared" si="17"/>
        <v>0</v>
      </c>
      <c r="M282" s="138">
        <f t="shared" si="18"/>
        <v>0</v>
      </c>
      <c r="N282" s="44">
        <f t="shared" si="19"/>
        <v>504</v>
      </c>
      <c r="O282" s="49">
        <f t="shared" si="20"/>
        <v>0</v>
      </c>
    </row>
    <row r="283" spans="1:15" ht="60" customHeight="1" x14ac:dyDescent="0.25">
      <c r="B283" s="161"/>
      <c r="C283" s="139" t="s">
        <v>385</v>
      </c>
      <c r="D283" s="175" t="s">
        <v>1018</v>
      </c>
      <c r="E283" s="140" t="s">
        <v>76</v>
      </c>
      <c r="F283" s="140"/>
      <c r="G283" s="43">
        <v>20</v>
      </c>
      <c r="H283" s="141"/>
      <c r="I283" s="142">
        <v>5.1346349999999999E-2</v>
      </c>
      <c r="J283" s="143"/>
      <c r="K283" s="145">
        <v>426</v>
      </c>
      <c r="L283" s="48">
        <f t="shared" si="17"/>
        <v>0</v>
      </c>
      <c r="M283" s="138">
        <f t="shared" si="18"/>
        <v>0</v>
      </c>
      <c r="N283" s="44">
        <f t="shared" si="19"/>
        <v>426</v>
      </c>
      <c r="O283" s="49">
        <f t="shared" si="20"/>
        <v>0</v>
      </c>
    </row>
    <row r="284" spans="1:15" ht="60" customHeight="1" x14ac:dyDescent="0.25">
      <c r="B284" s="158"/>
      <c r="C284" s="139" t="s">
        <v>386</v>
      </c>
      <c r="D284" s="175" t="s">
        <v>1019</v>
      </c>
      <c r="E284" s="140" t="s">
        <v>65</v>
      </c>
      <c r="F284" s="140"/>
      <c r="G284" s="43">
        <v>18</v>
      </c>
      <c r="H284" s="141"/>
      <c r="I284" s="142">
        <v>3.1030599499999999E-2</v>
      </c>
      <c r="J284" s="143"/>
      <c r="K284" s="145">
        <v>750</v>
      </c>
      <c r="L284" s="48">
        <f t="shared" si="17"/>
        <v>0</v>
      </c>
      <c r="M284" s="138">
        <f t="shared" si="18"/>
        <v>0</v>
      </c>
      <c r="N284" s="44">
        <f t="shared" si="19"/>
        <v>750</v>
      </c>
      <c r="O284" s="49">
        <f t="shared" si="20"/>
        <v>0</v>
      </c>
    </row>
    <row r="285" spans="1:15" ht="60" customHeight="1" x14ac:dyDescent="0.25">
      <c r="B285" s="165"/>
      <c r="C285" s="139" t="s">
        <v>387</v>
      </c>
      <c r="D285" s="175" t="s">
        <v>1020</v>
      </c>
      <c r="E285" s="140" t="s">
        <v>75</v>
      </c>
      <c r="F285" s="140"/>
      <c r="G285" s="43">
        <v>18</v>
      </c>
      <c r="H285" s="141"/>
      <c r="I285" s="142">
        <v>3.1030599499999999E-2</v>
      </c>
      <c r="J285" s="143"/>
      <c r="K285" s="145">
        <v>870</v>
      </c>
      <c r="L285" s="48">
        <f t="shared" si="17"/>
        <v>0</v>
      </c>
      <c r="M285" s="138">
        <f t="shared" si="18"/>
        <v>0</v>
      </c>
      <c r="N285" s="44">
        <f t="shared" si="19"/>
        <v>870</v>
      </c>
      <c r="O285" s="49">
        <f t="shared" si="20"/>
        <v>0</v>
      </c>
    </row>
    <row r="286" spans="1:15" ht="15" customHeight="1" x14ac:dyDescent="0.25">
      <c r="A286" s="155" t="s">
        <v>1406</v>
      </c>
      <c r="B286" s="155"/>
      <c r="C286" s="7"/>
      <c r="D286" s="173"/>
      <c r="E286" s="8"/>
      <c r="F286" s="8" t="s">
        <v>3</v>
      </c>
      <c r="G286" s="8"/>
      <c r="H286" s="7"/>
      <c r="I286" s="7"/>
      <c r="J286" s="12"/>
      <c r="K286" s="9"/>
      <c r="L286" s="10"/>
      <c r="M286" s="7"/>
      <c r="N286" s="9"/>
      <c r="O286" s="10"/>
    </row>
    <row r="287" spans="1:15" ht="135" customHeight="1" x14ac:dyDescent="0.25">
      <c r="B287" s="168"/>
      <c r="C287" s="139" t="s">
        <v>388</v>
      </c>
      <c r="D287" s="175" t="s">
        <v>1021</v>
      </c>
      <c r="E287" s="140" t="s">
        <v>62</v>
      </c>
      <c r="F287" s="140"/>
      <c r="G287" s="43">
        <v>12</v>
      </c>
      <c r="H287" s="141"/>
      <c r="I287" s="142">
        <v>0.10236149999999999</v>
      </c>
      <c r="J287" s="143"/>
      <c r="K287" s="145">
        <v>1044</v>
      </c>
      <c r="L287" s="48">
        <f t="shared" si="17"/>
        <v>0</v>
      </c>
      <c r="M287" s="138">
        <f t="shared" si="18"/>
        <v>0</v>
      </c>
      <c r="N287" s="44">
        <f t="shared" si="19"/>
        <v>1044</v>
      </c>
      <c r="O287" s="49">
        <f t="shared" si="20"/>
        <v>0</v>
      </c>
    </row>
    <row r="288" spans="1:15" ht="135" customHeight="1" x14ac:dyDescent="0.25">
      <c r="B288" s="158"/>
      <c r="C288" s="139" t="s">
        <v>389</v>
      </c>
      <c r="D288" s="175" t="s">
        <v>1022</v>
      </c>
      <c r="E288" s="140" t="s">
        <v>62</v>
      </c>
      <c r="F288" s="140"/>
      <c r="G288" s="43">
        <v>12</v>
      </c>
      <c r="H288" s="141"/>
      <c r="I288" s="142">
        <v>0.10236149999999999</v>
      </c>
      <c r="J288" s="143"/>
      <c r="K288" s="145">
        <v>1026</v>
      </c>
      <c r="L288" s="48">
        <f t="shared" si="17"/>
        <v>0</v>
      </c>
      <c r="M288" s="138">
        <f t="shared" si="18"/>
        <v>0</v>
      </c>
      <c r="N288" s="44">
        <f t="shared" si="19"/>
        <v>1026</v>
      </c>
      <c r="O288" s="49">
        <f t="shared" si="20"/>
        <v>0</v>
      </c>
    </row>
    <row r="289" spans="1:15" ht="135" customHeight="1" x14ac:dyDescent="0.25">
      <c r="B289" s="158"/>
      <c r="C289" s="139" t="s">
        <v>390</v>
      </c>
      <c r="D289" s="175" t="s">
        <v>1023</v>
      </c>
      <c r="E289" s="140" t="s">
        <v>62</v>
      </c>
      <c r="F289" s="140"/>
      <c r="G289" s="43">
        <v>12</v>
      </c>
      <c r="H289" s="141"/>
      <c r="I289" s="142">
        <v>0.10236149999999999</v>
      </c>
      <c r="J289" s="143"/>
      <c r="K289" s="145">
        <v>1068</v>
      </c>
      <c r="L289" s="48">
        <f t="shared" si="17"/>
        <v>0</v>
      </c>
      <c r="M289" s="138">
        <f t="shared" si="18"/>
        <v>0</v>
      </c>
      <c r="N289" s="44">
        <f t="shared" si="19"/>
        <v>1068</v>
      </c>
      <c r="O289" s="49">
        <f t="shared" si="20"/>
        <v>0</v>
      </c>
    </row>
    <row r="290" spans="1:15" ht="135" customHeight="1" x14ac:dyDescent="0.25">
      <c r="B290" s="158"/>
      <c r="C290" s="139" t="s">
        <v>391</v>
      </c>
      <c r="D290" s="175" t="s">
        <v>1024</v>
      </c>
      <c r="E290" s="140" t="s">
        <v>62</v>
      </c>
      <c r="F290" s="140"/>
      <c r="G290" s="43">
        <v>12</v>
      </c>
      <c r="H290" s="141"/>
      <c r="I290" s="142">
        <v>0.10236149999999999</v>
      </c>
      <c r="J290" s="143"/>
      <c r="K290" s="145">
        <v>834</v>
      </c>
      <c r="L290" s="48">
        <f t="shared" si="17"/>
        <v>0</v>
      </c>
      <c r="M290" s="138">
        <f t="shared" si="18"/>
        <v>0</v>
      </c>
      <c r="N290" s="44">
        <f t="shared" si="19"/>
        <v>834</v>
      </c>
      <c r="O290" s="49">
        <f t="shared" si="20"/>
        <v>0</v>
      </c>
    </row>
    <row r="291" spans="1:15" ht="135" customHeight="1" x14ac:dyDescent="0.25">
      <c r="B291" s="158"/>
      <c r="C291" s="139" t="s">
        <v>392</v>
      </c>
      <c r="D291" s="175" t="s">
        <v>1025</v>
      </c>
      <c r="E291" s="140" t="s">
        <v>71</v>
      </c>
      <c r="F291" s="140"/>
      <c r="G291" s="43">
        <v>12</v>
      </c>
      <c r="H291" s="141"/>
      <c r="I291" s="142">
        <v>0.10236149999999999</v>
      </c>
      <c r="J291" s="143"/>
      <c r="K291" s="145">
        <v>1098</v>
      </c>
      <c r="L291" s="48">
        <f t="shared" si="17"/>
        <v>0</v>
      </c>
      <c r="M291" s="138">
        <f t="shared" si="18"/>
        <v>0</v>
      </c>
      <c r="N291" s="44">
        <f t="shared" si="19"/>
        <v>1098</v>
      </c>
      <c r="O291" s="49">
        <f t="shared" si="20"/>
        <v>0</v>
      </c>
    </row>
    <row r="292" spans="1:15" ht="135" customHeight="1" x14ac:dyDescent="0.25">
      <c r="B292" s="158"/>
      <c r="C292" s="139" t="s">
        <v>393</v>
      </c>
      <c r="D292" s="175" t="s">
        <v>1026</v>
      </c>
      <c r="E292" s="140" t="s">
        <v>53</v>
      </c>
      <c r="F292" s="140"/>
      <c r="G292" s="43">
        <v>10</v>
      </c>
      <c r="H292" s="141"/>
      <c r="I292" s="142">
        <v>6.6792724499999998E-2</v>
      </c>
      <c r="J292" s="143"/>
      <c r="K292" s="145">
        <v>618</v>
      </c>
      <c r="L292" s="48">
        <f t="shared" si="17"/>
        <v>0</v>
      </c>
      <c r="M292" s="138">
        <f t="shared" si="18"/>
        <v>0</v>
      </c>
      <c r="N292" s="44">
        <f t="shared" si="19"/>
        <v>618</v>
      </c>
      <c r="O292" s="49">
        <f t="shared" si="20"/>
        <v>0</v>
      </c>
    </row>
    <row r="293" spans="1:15" ht="135" customHeight="1" x14ac:dyDescent="0.25">
      <c r="B293" s="158"/>
      <c r="C293" s="139" t="s">
        <v>394</v>
      </c>
      <c r="D293" s="175" t="s">
        <v>1027</v>
      </c>
      <c r="E293" s="140" t="s">
        <v>62</v>
      </c>
      <c r="F293" s="140"/>
      <c r="G293" s="43">
        <v>12</v>
      </c>
      <c r="H293" s="141"/>
      <c r="I293" s="142">
        <v>0.10236149999999999</v>
      </c>
      <c r="J293" s="143"/>
      <c r="K293" s="145">
        <v>810</v>
      </c>
      <c r="L293" s="48">
        <f t="shared" si="17"/>
        <v>0</v>
      </c>
      <c r="M293" s="138">
        <f t="shared" si="18"/>
        <v>0</v>
      </c>
      <c r="N293" s="44">
        <f t="shared" si="19"/>
        <v>810</v>
      </c>
      <c r="O293" s="49">
        <f t="shared" si="20"/>
        <v>0</v>
      </c>
    </row>
    <row r="294" spans="1:15" ht="135" customHeight="1" x14ac:dyDescent="0.25">
      <c r="B294" s="158"/>
      <c r="C294" s="139" t="s">
        <v>395</v>
      </c>
      <c r="D294" s="175" t="s">
        <v>1028</v>
      </c>
      <c r="E294" s="140" t="s">
        <v>53</v>
      </c>
      <c r="F294" s="140"/>
      <c r="G294" s="43">
        <v>10</v>
      </c>
      <c r="H294" s="141"/>
      <c r="I294" s="142">
        <v>6.6792724499999998E-2</v>
      </c>
      <c r="J294" s="143"/>
      <c r="K294" s="145">
        <v>336</v>
      </c>
      <c r="L294" s="48">
        <f t="shared" si="17"/>
        <v>0</v>
      </c>
      <c r="M294" s="138">
        <f t="shared" si="18"/>
        <v>0</v>
      </c>
      <c r="N294" s="44">
        <f t="shared" si="19"/>
        <v>336</v>
      </c>
      <c r="O294" s="49">
        <f t="shared" si="20"/>
        <v>0</v>
      </c>
    </row>
    <row r="295" spans="1:15" ht="135" customHeight="1" x14ac:dyDescent="0.25">
      <c r="B295" s="165"/>
      <c r="C295" s="139" t="s">
        <v>396</v>
      </c>
      <c r="D295" s="175" t="s">
        <v>1029</v>
      </c>
      <c r="E295" s="140" t="s">
        <v>65</v>
      </c>
      <c r="F295" s="140"/>
      <c r="G295" s="43">
        <v>15</v>
      </c>
      <c r="H295" s="141"/>
      <c r="I295" s="142">
        <v>5.1346349999999999E-2</v>
      </c>
      <c r="J295" s="143"/>
      <c r="K295" s="145">
        <v>384</v>
      </c>
      <c r="L295" s="48">
        <f t="shared" si="17"/>
        <v>0</v>
      </c>
      <c r="M295" s="138">
        <f t="shared" si="18"/>
        <v>0</v>
      </c>
      <c r="N295" s="44">
        <f t="shared" si="19"/>
        <v>384</v>
      </c>
      <c r="O295" s="49">
        <f t="shared" si="20"/>
        <v>0</v>
      </c>
    </row>
    <row r="296" spans="1:15" ht="15" customHeight="1" x14ac:dyDescent="0.25">
      <c r="A296" s="155" t="s">
        <v>1407</v>
      </c>
      <c r="B296" s="155"/>
      <c r="C296" s="7"/>
      <c r="D296" s="173"/>
      <c r="E296" s="8"/>
      <c r="F296" s="8" t="s">
        <v>3</v>
      </c>
      <c r="G296" s="8"/>
      <c r="H296" s="7"/>
      <c r="I296" s="7"/>
      <c r="J296" s="12"/>
      <c r="K296" s="9"/>
      <c r="L296" s="10"/>
      <c r="M296" s="7"/>
      <c r="N296" s="9"/>
      <c r="O296" s="10"/>
    </row>
    <row r="297" spans="1:15" ht="60" customHeight="1" x14ac:dyDescent="0.25">
      <c r="B297" s="168"/>
      <c r="C297" s="139" t="s">
        <v>397</v>
      </c>
      <c r="D297" s="175" t="s">
        <v>1030</v>
      </c>
      <c r="E297" s="140" t="s">
        <v>62</v>
      </c>
      <c r="F297" s="140"/>
      <c r="G297" s="43">
        <v>20</v>
      </c>
      <c r="H297" s="141"/>
      <c r="I297" s="142">
        <v>5.1335999999999993E-2</v>
      </c>
      <c r="J297" s="143"/>
      <c r="K297" s="145">
        <v>228</v>
      </c>
      <c r="L297" s="48">
        <f t="shared" si="17"/>
        <v>0</v>
      </c>
      <c r="M297" s="138">
        <f t="shared" si="18"/>
        <v>0</v>
      </c>
      <c r="N297" s="44">
        <f t="shared" si="19"/>
        <v>228</v>
      </c>
      <c r="O297" s="49">
        <f t="shared" si="20"/>
        <v>0</v>
      </c>
    </row>
    <row r="298" spans="1:15" ht="60" customHeight="1" x14ac:dyDescent="0.25">
      <c r="B298" s="158"/>
      <c r="C298" s="139" t="s">
        <v>398</v>
      </c>
      <c r="D298" s="175" t="s">
        <v>1031</v>
      </c>
      <c r="E298" s="140" t="s">
        <v>53</v>
      </c>
      <c r="F298" s="140"/>
      <c r="G298" s="43">
        <v>20</v>
      </c>
      <c r="H298" s="141"/>
      <c r="I298" s="142">
        <v>5.1346349999999999E-2</v>
      </c>
      <c r="J298" s="143"/>
      <c r="K298" s="145">
        <v>192</v>
      </c>
      <c r="L298" s="48">
        <f t="shared" si="17"/>
        <v>0</v>
      </c>
      <c r="M298" s="138">
        <f t="shared" si="18"/>
        <v>0</v>
      </c>
      <c r="N298" s="44">
        <f t="shared" si="19"/>
        <v>192</v>
      </c>
      <c r="O298" s="49">
        <f t="shared" si="20"/>
        <v>0</v>
      </c>
    </row>
    <row r="299" spans="1:15" ht="60" customHeight="1" x14ac:dyDescent="0.25">
      <c r="B299" s="165"/>
      <c r="C299" s="139" t="s">
        <v>399</v>
      </c>
      <c r="D299" s="175" t="s">
        <v>1032</v>
      </c>
      <c r="E299" s="140" t="s">
        <v>65</v>
      </c>
      <c r="F299" s="140"/>
      <c r="G299" s="43">
        <v>35</v>
      </c>
      <c r="H299" s="141"/>
      <c r="I299" s="142">
        <v>5.3089749999999998E-2</v>
      </c>
      <c r="J299" s="143"/>
      <c r="K299" s="145">
        <v>126</v>
      </c>
      <c r="L299" s="48">
        <f t="shared" si="17"/>
        <v>0</v>
      </c>
      <c r="M299" s="138">
        <f t="shared" si="18"/>
        <v>0</v>
      </c>
      <c r="N299" s="44">
        <f t="shared" si="19"/>
        <v>126</v>
      </c>
      <c r="O299" s="49">
        <f t="shared" si="20"/>
        <v>0</v>
      </c>
    </row>
    <row r="300" spans="1:15" ht="15" customHeight="1" x14ac:dyDescent="0.25">
      <c r="A300" s="155" t="s">
        <v>1408</v>
      </c>
      <c r="B300" s="155"/>
      <c r="C300" s="7"/>
      <c r="D300" s="173"/>
      <c r="E300" s="8"/>
      <c r="F300" s="8" t="s">
        <v>3</v>
      </c>
      <c r="G300" s="8"/>
      <c r="H300" s="7"/>
      <c r="I300" s="7"/>
      <c r="J300" s="12"/>
      <c r="K300" s="9"/>
      <c r="L300" s="10"/>
      <c r="M300" s="7"/>
      <c r="N300" s="9"/>
      <c r="O300" s="10"/>
    </row>
    <row r="301" spans="1:15" ht="60" customHeight="1" x14ac:dyDescent="0.25">
      <c r="B301" s="168"/>
      <c r="C301" s="139" t="s">
        <v>400</v>
      </c>
      <c r="D301" s="175" t="s">
        <v>1033</v>
      </c>
      <c r="E301" s="140" t="s">
        <v>76</v>
      </c>
      <c r="F301" s="140"/>
      <c r="G301" s="43">
        <v>20</v>
      </c>
      <c r="H301" s="141"/>
      <c r="I301" s="142">
        <v>5.1346349999999999E-2</v>
      </c>
      <c r="J301" s="143"/>
      <c r="K301" s="145">
        <v>1374</v>
      </c>
      <c r="L301" s="48">
        <f t="shared" si="17"/>
        <v>0</v>
      </c>
      <c r="M301" s="138">
        <f t="shared" si="18"/>
        <v>0</v>
      </c>
      <c r="N301" s="44">
        <f t="shared" si="19"/>
        <v>1374</v>
      </c>
      <c r="O301" s="49">
        <f t="shared" si="20"/>
        <v>0</v>
      </c>
    </row>
    <row r="302" spans="1:15" ht="30" customHeight="1" x14ac:dyDescent="0.25">
      <c r="B302" s="206"/>
      <c r="C302" s="139" t="s">
        <v>401</v>
      </c>
      <c r="D302" s="175" t="s">
        <v>1034</v>
      </c>
      <c r="E302" s="140">
        <v>2012</v>
      </c>
      <c r="F302" s="140"/>
      <c r="G302" s="43">
        <v>25</v>
      </c>
      <c r="H302" s="141"/>
      <c r="I302" s="142">
        <v>3.3177499999999999E-2</v>
      </c>
      <c r="J302" s="143"/>
      <c r="K302" s="145">
        <v>810</v>
      </c>
      <c r="L302" s="48">
        <f t="shared" si="17"/>
        <v>0</v>
      </c>
      <c r="M302" s="138">
        <f t="shared" si="18"/>
        <v>0</v>
      </c>
      <c r="N302" s="44">
        <f t="shared" si="19"/>
        <v>810</v>
      </c>
      <c r="O302" s="49">
        <f t="shared" si="20"/>
        <v>0</v>
      </c>
    </row>
    <row r="303" spans="1:15" ht="30" customHeight="1" x14ac:dyDescent="0.25">
      <c r="B303" s="206"/>
      <c r="C303" s="139" t="s">
        <v>402</v>
      </c>
      <c r="D303" s="175" t="s">
        <v>1035</v>
      </c>
      <c r="E303" s="140">
        <v>2012</v>
      </c>
      <c r="F303" s="140"/>
      <c r="G303" s="43">
        <v>25</v>
      </c>
      <c r="H303" s="141"/>
      <c r="I303" s="142">
        <v>3.3177499999999999E-2</v>
      </c>
      <c r="J303" s="143"/>
      <c r="K303" s="145">
        <v>912</v>
      </c>
      <c r="L303" s="48">
        <f t="shared" si="17"/>
        <v>0</v>
      </c>
      <c r="M303" s="138">
        <f t="shared" si="18"/>
        <v>0</v>
      </c>
      <c r="N303" s="44">
        <f t="shared" si="19"/>
        <v>912</v>
      </c>
      <c r="O303" s="49">
        <f t="shared" si="20"/>
        <v>0</v>
      </c>
    </row>
    <row r="304" spans="1:15" ht="30" customHeight="1" x14ac:dyDescent="0.25">
      <c r="B304" s="206"/>
      <c r="C304" s="139" t="s">
        <v>403</v>
      </c>
      <c r="D304" s="175" t="s">
        <v>1036</v>
      </c>
      <c r="E304" s="140">
        <v>2012</v>
      </c>
      <c r="F304" s="140"/>
      <c r="G304" s="43">
        <v>25</v>
      </c>
      <c r="H304" s="141"/>
      <c r="I304" s="142">
        <v>3.3177499999999999E-2</v>
      </c>
      <c r="J304" s="143"/>
      <c r="K304" s="145">
        <v>1182</v>
      </c>
      <c r="L304" s="48">
        <f t="shared" si="17"/>
        <v>0</v>
      </c>
      <c r="M304" s="138">
        <f t="shared" si="18"/>
        <v>0</v>
      </c>
      <c r="N304" s="44">
        <f t="shared" si="19"/>
        <v>1182</v>
      </c>
      <c r="O304" s="49">
        <f t="shared" si="20"/>
        <v>0</v>
      </c>
    </row>
    <row r="305" spans="1:15" ht="30" customHeight="1" x14ac:dyDescent="0.25">
      <c r="B305" s="206"/>
      <c r="C305" s="139" t="s">
        <v>404</v>
      </c>
      <c r="D305" s="175" t="s">
        <v>1037</v>
      </c>
      <c r="E305" s="140">
        <v>2012</v>
      </c>
      <c r="F305" s="140"/>
      <c r="G305" s="43">
        <v>25</v>
      </c>
      <c r="H305" s="141"/>
      <c r="I305" s="142">
        <v>3.3177499999999999E-2</v>
      </c>
      <c r="J305" s="143"/>
      <c r="K305" s="145">
        <v>2280</v>
      </c>
      <c r="L305" s="48">
        <f t="shared" si="17"/>
        <v>0</v>
      </c>
      <c r="M305" s="138">
        <f t="shared" si="18"/>
        <v>0</v>
      </c>
      <c r="N305" s="44">
        <f t="shared" si="19"/>
        <v>2280</v>
      </c>
      <c r="O305" s="49">
        <f t="shared" si="20"/>
        <v>0</v>
      </c>
    </row>
    <row r="306" spans="1:15" ht="30" customHeight="1" x14ac:dyDescent="0.25">
      <c r="B306" s="206"/>
      <c r="C306" s="139" t="s">
        <v>405</v>
      </c>
      <c r="D306" s="175" t="s">
        <v>1038</v>
      </c>
      <c r="E306" s="140">
        <v>2012</v>
      </c>
      <c r="F306" s="140"/>
      <c r="G306" s="43">
        <v>25</v>
      </c>
      <c r="H306" s="141"/>
      <c r="I306" s="142">
        <v>3.3177499999999999E-2</v>
      </c>
      <c r="J306" s="143"/>
      <c r="K306" s="145">
        <v>2922</v>
      </c>
      <c r="L306" s="48">
        <f t="shared" si="17"/>
        <v>0</v>
      </c>
      <c r="M306" s="138">
        <f t="shared" si="18"/>
        <v>0</v>
      </c>
      <c r="N306" s="44">
        <f t="shared" si="19"/>
        <v>2922</v>
      </c>
      <c r="O306" s="49">
        <f t="shared" si="20"/>
        <v>0</v>
      </c>
    </row>
    <row r="307" spans="1:15" ht="30" customHeight="1" x14ac:dyDescent="0.25">
      <c r="B307" s="206"/>
      <c r="C307" s="139" t="s">
        <v>406</v>
      </c>
      <c r="D307" s="175" t="s">
        <v>1039</v>
      </c>
      <c r="E307" s="140">
        <v>3012</v>
      </c>
      <c r="F307" s="140"/>
      <c r="G307" s="43">
        <v>16</v>
      </c>
      <c r="H307" s="141"/>
      <c r="I307" s="142">
        <v>4.7839999999999994E-2</v>
      </c>
      <c r="J307" s="143"/>
      <c r="K307" s="145">
        <v>2214</v>
      </c>
      <c r="L307" s="48">
        <f t="shared" si="17"/>
        <v>0</v>
      </c>
      <c r="M307" s="138">
        <f t="shared" si="18"/>
        <v>0</v>
      </c>
      <c r="N307" s="44">
        <f t="shared" si="19"/>
        <v>2214</v>
      </c>
      <c r="O307" s="49">
        <f t="shared" si="20"/>
        <v>0</v>
      </c>
    </row>
    <row r="308" spans="1:15" ht="30" customHeight="1" x14ac:dyDescent="0.25">
      <c r="B308" s="206"/>
      <c r="C308" s="139" t="s">
        <v>407</v>
      </c>
      <c r="D308" s="175" t="s">
        <v>1040</v>
      </c>
      <c r="E308" s="140">
        <v>3012</v>
      </c>
      <c r="F308" s="140"/>
      <c r="G308" s="43">
        <v>16</v>
      </c>
      <c r="H308" s="141"/>
      <c r="I308" s="142">
        <v>4.7839999999999994E-2</v>
      </c>
      <c r="J308" s="143"/>
      <c r="K308" s="145">
        <v>4350</v>
      </c>
      <c r="L308" s="48">
        <f t="shared" si="17"/>
        <v>0</v>
      </c>
      <c r="M308" s="138">
        <f t="shared" si="18"/>
        <v>0</v>
      </c>
      <c r="N308" s="44">
        <f t="shared" si="19"/>
        <v>4350</v>
      </c>
      <c r="O308" s="49">
        <f t="shared" si="20"/>
        <v>0</v>
      </c>
    </row>
    <row r="309" spans="1:15" ht="15" customHeight="1" x14ac:dyDescent="0.25">
      <c r="A309" s="155" t="s">
        <v>1409</v>
      </c>
      <c r="B309" s="155"/>
      <c r="C309" s="7"/>
      <c r="D309" s="173"/>
      <c r="E309" s="8"/>
      <c r="F309" s="8" t="s">
        <v>3</v>
      </c>
      <c r="G309" s="8"/>
      <c r="H309" s="7"/>
      <c r="I309" s="7"/>
      <c r="J309" s="12"/>
      <c r="K309" s="9"/>
      <c r="L309" s="10"/>
      <c r="M309" s="7"/>
      <c r="N309" s="9"/>
      <c r="O309" s="10"/>
    </row>
    <row r="310" spans="1:15" ht="90" customHeight="1" x14ac:dyDescent="0.25">
      <c r="B310" s="169"/>
      <c r="C310" s="139" t="s">
        <v>408</v>
      </c>
      <c r="D310" s="175" t="s">
        <v>1041</v>
      </c>
      <c r="E310" s="140" t="s">
        <v>77</v>
      </c>
      <c r="F310" s="140"/>
      <c r="G310" s="43">
        <v>8</v>
      </c>
      <c r="H310" s="141"/>
      <c r="I310" s="142">
        <v>6.6792718520000002E-2</v>
      </c>
      <c r="J310" s="143"/>
      <c r="K310" s="145">
        <v>1242</v>
      </c>
      <c r="L310" s="48">
        <f t="shared" si="17"/>
        <v>0</v>
      </c>
      <c r="M310" s="138">
        <f t="shared" si="18"/>
        <v>0</v>
      </c>
      <c r="N310" s="44">
        <f t="shared" si="19"/>
        <v>1242</v>
      </c>
      <c r="O310" s="49">
        <f t="shared" si="20"/>
        <v>0</v>
      </c>
    </row>
    <row r="311" spans="1:15" ht="90" customHeight="1" x14ac:dyDescent="0.25">
      <c r="B311" s="157"/>
      <c r="C311" s="139" t="s">
        <v>409</v>
      </c>
      <c r="D311" s="175" t="s">
        <v>1042</v>
      </c>
      <c r="E311" s="140" t="s">
        <v>77</v>
      </c>
      <c r="F311" s="140"/>
      <c r="G311" s="43">
        <v>8</v>
      </c>
      <c r="H311" s="141"/>
      <c r="I311" s="142">
        <v>6.6792718520000002E-2</v>
      </c>
      <c r="J311" s="143"/>
      <c r="K311" s="145">
        <v>1446</v>
      </c>
      <c r="L311" s="48">
        <f t="shared" si="17"/>
        <v>0</v>
      </c>
      <c r="M311" s="138">
        <f t="shared" si="18"/>
        <v>0</v>
      </c>
      <c r="N311" s="44">
        <f t="shared" si="19"/>
        <v>1446</v>
      </c>
      <c r="O311" s="49">
        <f t="shared" si="20"/>
        <v>0</v>
      </c>
    </row>
    <row r="312" spans="1:15" ht="90" customHeight="1" x14ac:dyDescent="0.25">
      <c r="B312" s="167"/>
      <c r="C312" s="139" t="s">
        <v>410</v>
      </c>
      <c r="D312" s="175" t="s">
        <v>1043</v>
      </c>
      <c r="E312" s="140" t="s">
        <v>77</v>
      </c>
      <c r="F312" s="140"/>
      <c r="G312" s="43">
        <v>40</v>
      </c>
      <c r="H312" s="141"/>
      <c r="I312" s="142">
        <v>3.4629374999999997E-2</v>
      </c>
      <c r="J312" s="143"/>
      <c r="K312" s="145">
        <v>210</v>
      </c>
      <c r="L312" s="48">
        <f t="shared" si="17"/>
        <v>0</v>
      </c>
      <c r="M312" s="138">
        <f t="shared" si="18"/>
        <v>0</v>
      </c>
      <c r="N312" s="44">
        <f t="shared" si="19"/>
        <v>210</v>
      </c>
      <c r="O312" s="49">
        <f t="shared" si="20"/>
        <v>0</v>
      </c>
    </row>
    <row r="313" spans="1:15" ht="15" customHeight="1" x14ac:dyDescent="0.25">
      <c r="A313" s="155" t="s">
        <v>1410</v>
      </c>
      <c r="B313" s="155"/>
      <c r="C313" s="7"/>
      <c r="D313" s="173"/>
      <c r="E313" s="8"/>
      <c r="F313" s="8" t="s">
        <v>3</v>
      </c>
      <c r="G313" s="8"/>
      <c r="H313" s="7"/>
      <c r="I313" s="7"/>
      <c r="J313" s="12"/>
      <c r="K313" s="9"/>
      <c r="L313" s="10"/>
      <c r="M313" s="7"/>
      <c r="N313" s="9"/>
      <c r="O313" s="10"/>
    </row>
    <row r="314" spans="1:15" ht="135" customHeight="1" x14ac:dyDescent="0.25">
      <c r="B314" s="169"/>
      <c r="C314" s="139" t="s">
        <v>411</v>
      </c>
      <c r="D314" s="175" t="s">
        <v>1044</v>
      </c>
      <c r="E314" s="140" t="s">
        <v>78</v>
      </c>
      <c r="F314" s="140"/>
      <c r="G314" s="43">
        <v>12</v>
      </c>
      <c r="H314" s="141"/>
      <c r="I314" s="142">
        <v>0.11988404999999999</v>
      </c>
      <c r="J314" s="143"/>
      <c r="K314" s="145">
        <v>1152</v>
      </c>
      <c r="L314" s="48">
        <f t="shared" si="17"/>
        <v>0</v>
      </c>
      <c r="M314" s="138">
        <f t="shared" si="18"/>
        <v>0</v>
      </c>
      <c r="N314" s="44">
        <f t="shared" si="19"/>
        <v>1152</v>
      </c>
      <c r="O314" s="49">
        <f t="shared" si="20"/>
        <v>0</v>
      </c>
    </row>
    <row r="315" spans="1:15" ht="135" customHeight="1" x14ac:dyDescent="0.25">
      <c r="B315" s="167"/>
      <c r="C315" s="139" t="s">
        <v>412</v>
      </c>
      <c r="D315" s="175" t="s">
        <v>1045</v>
      </c>
      <c r="E315" s="140" t="s">
        <v>78</v>
      </c>
      <c r="F315" s="140"/>
      <c r="G315" s="43">
        <v>1</v>
      </c>
      <c r="H315" s="141"/>
      <c r="I315" s="142">
        <v>1.7370750000000001E-2</v>
      </c>
      <c r="J315" s="143"/>
      <c r="K315" s="145">
        <v>1800</v>
      </c>
      <c r="L315" s="48">
        <f t="shared" si="17"/>
        <v>0</v>
      </c>
      <c r="M315" s="138">
        <f t="shared" si="18"/>
        <v>0</v>
      </c>
      <c r="N315" s="44">
        <f t="shared" si="19"/>
        <v>1800</v>
      </c>
      <c r="O315" s="49">
        <f t="shared" si="20"/>
        <v>0</v>
      </c>
    </row>
    <row r="316" spans="1:15" ht="15" customHeight="1" x14ac:dyDescent="0.25">
      <c r="A316" s="155" t="s">
        <v>1411</v>
      </c>
      <c r="B316" s="155"/>
      <c r="C316" s="7"/>
      <c r="D316" s="173"/>
      <c r="E316" s="8"/>
      <c r="F316" s="8" t="s">
        <v>3</v>
      </c>
      <c r="G316" s="8"/>
      <c r="H316" s="7"/>
      <c r="I316" s="7"/>
      <c r="J316" s="12"/>
      <c r="K316" s="9"/>
      <c r="L316" s="10"/>
      <c r="M316" s="7"/>
      <c r="N316" s="9"/>
      <c r="O316" s="10"/>
    </row>
    <row r="317" spans="1:15" ht="135" customHeight="1" x14ac:dyDescent="0.25">
      <c r="B317" s="169"/>
      <c r="C317" s="139" t="s">
        <v>413</v>
      </c>
      <c r="D317" s="175" t="s">
        <v>1046</v>
      </c>
      <c r="E317" s="140" t="s">
        <v>79</v>
      </c>
      <c r="F317" s="140"/>
      <c r="G317" s="43">
        <v>1</v>
      </c>
      <c r="H317" s="141"/>
      <c r="I317" s="142">
        <v>2.6919200000000001E-2</v>
      </c>
      <c r="J317" s="143"/>
      <c r="K317" s="145">
        <v>2004</v>
      </c>
      <c r="L317" s="48">
        <f t="shared" si="17"/>
        <v>0</v>
      </c>
      <c r="M317" s="138">
        <f t="shared" si="18"/>
        <v>0</v>
      </c>
      <c r="N317" s="44">
        <f t="shared" si="19"/>
        <v>2004</v>
      </c>
      <c r="O317" s="49">
        <f t="shared" si="20"/>
        <v>0</v>
      </c>
    </row>
    <row r="318" spans="1:15" ht="135" customHeight="1" x14ac:dyDescent="0.25">
      <c r="B318" s="157"/>
      <c r="C318" s="139" t="s">
        <v>414</v>
      </c>
      <c r="D318" s="175" t="s">
        <v>1047</v>
      </c>
      <c r="E318" s="140" t="s">
        <v>79</v>
      </c>
      <c r="F318" s="140"/>
      <c r="G318" s="43">
        <v>1</v>
      </c>
      <c r="H318" s="141"/>
      <c r="I318" s="142">
        <v>2.6919200000000001E-2</v>
      </c>
      <c r="J318" s="143"/>
      <c r="K318" s="145">
        <v>2502</v>
      </c>
      <c r="L318" s="48">
        <f t="shared" si="17"/>
        <v>0</v>
      </c>
      <c r="M318" s="138">
        <f t="shared" si="18"/>
        <v>0</v>
      </c>
      <c r="N318" s="44">
        <f t="shared" si="19"/>
        <v>2502</v>
      </c>
      <c r="O318" s="49">
        <f t="shared" si="20"/>
        <v>0</v>
      </c>
    </row>
    <row r="319" spans="1:15" ht="135" customHeight="1" x14ac:dyDescent="0.25">
      <c r="B319" s="157"/>
      <c r="C319" s="139" t="s">
        <v>415</v>
      </c>
      <c r="D319" s="175" t="s">
        <v>1048</v>
      </c>
      <c r="E319" s="140" t="s">
        <v>79</v>
      </c>
      <c r="F319" s="140"/>
      <c r="G319" s="43">
        <v>1</v>
      </c>
      <c r="H319" s="141"/>
      <c r="I319" s="142">
        <v>2.6919200000000001E-2</v>
      </c>
      <c r="J319" s="143"/>
      <c r="K319" s="145">
        <v>2244</v>
      </c>
      <c r="L319" s="48">
        <f t="shared" si="17"/>
        <v>0</v>
      </c>
      <c r="M319" s="138">
        <f t="shared" si="18"/>
        <v>0</v>
      </c>
      <c r="N319" s="44">
        <f t="shared" si="19"/>
        <v>2244</v>
      </c>
      <c r="O319" s="49">
        <f t="shared" si="20"/>
        <v>0</v>
      </c>
    </row>
    <row r="320" spans="1:15" ht="135" customHeight="1" x14ac:dyDescent="0.25">
      <c r="B320" s="157"/>
      <c r="C320" s="139" t="s">
        <v>416</v>
      </c>
      <c r="D320" s="175" t="s">
        <v>1049</v>
      </c>
      <c r="E320" s="140" t="s">
        <v>80</v>
      </c>
      <c r="F320" s="140"/>
      <c r="G320" s="43">
        <v>1</v>
      </c>
      <c r="H320" s="141"/>
      <c r="I320" s="142">
        <v>2.6919200000000001E-2</v>
      </c>
      <c r="J320" s="143"/>
      <c r="K320" s="145">
        <v>3114</v>
      </c>
      <c r="L320" s="48">
        <f t="shared" si="17"/>
        <v>0</v>
      </c>
      <c r="M320" s="138">
        <f t="shared" si="18"/>
        <v>0</v>
      </c>
      <c r="N320" s="44">
        <f t="shared" si="19"/>
        <v>3114</v>
      </c>
      <c r="O320" s="49">
        <f t="shared" si="20"/>
        <v>0</v>
      </c>
    </row>
    <row r="321" spans="1:15" ht="135" customHeight="1" x14ac:dyDescent="0.25">
      <c r="B321" s="167"/>
      <c r="C321" s="139" t="s">
        <v>417</v>
      </c>
      <c r="D321" s="175" t="s">
        <v>1050</v>
      </c>
      <c r="E321" s="140" t="s">
        <v>79</v>
      </c>
      <c r="F321" s="140"/>
      <c r="G321" s="43">
        <v>1</v>
      </c>
      <c r="H321" s="141"/>
      <c r="I321" s="142">
        <v>2.6919200000000001E-2</v>
      </c>
      <c r="J321" s="143"/>
      <c r="K321" s="145">
        <v>2700</v>
      </c>
      <c r="L321" s="48">
        <f t="shared" si="17"/>
        <v>0</v>
      </c>
      <c r="M321" s="138">
        <f t="shared" si="18"/>
        <v>0</v>
      </c>
      <c r="N321" s="44">
        <f t="shared" si="19"/>
        <v>2700</v>
      </c>
      <c r="O321" s="49">
        <f t="shared" si="20"/>
        <v>0</v>
      </c>
    </row>
    <row r="322" spans="1:15" ht="15" customHeight="1" x14ac:dyDescent="0.25">
      <c r="A322" s="155" t="s">
        <v>1412</v>
      </c>
      <c r="B322" s="155"/>
      <c r="C322" s="7"/>
      <c r="D322" s="173"/>
      <c r="E322" s="8"/>
      <c r="F322" s="8" t="s">
        <v>3</v>
      </c>
      <c r="G322" s="8"/>
      <c r="H322" s="7"/>
      <c r="I322" s="7"/>
      <c r="J322" s="12"/>
      <c r="K322" s="9"/>
      <c r="L322" s="10"/>
      <c r="M322" s="7"/>
      <c r="N322" s="9"/>
      <c r="O322" s="10"/>
    </row>
    <row r="323" spans="1:15" ht="135" customHeight="1" x14ac:dyDescent="0.25">
      <c r="B323" s="169"/>
      <c r="C323" s="139" t="s">
        <v>418</v>
      </c>
      <c r="D323" s="175" t="s">
        <v>1051</v>
      </c>
      <c r="E323" s="140" t="s">
        <v>81</v>
      </c>
      <c r="F323" s="140"/>
      <c r="G323" s="43">
        <v>1</v>
      </c>
      <c r="H323" s="141"/>
      <c r="I323" s="142">
        <v>6.4238999999999991E-2</v>
      </c>
      <c r="J323" s="143"/>
      <c r="K323" s="145">
        <v>5064</v>
      </c>
      <c r="L323" s="48">
        <f t="shared" si="17"/>
        <v>0</v>
      </c>
      <c r="M323" s="138">
        <f t="shared" si="18"/>
        <v>0</v>
      </c>
      <c r="N323" s="44">
        <f t="shared" si="19"/>
        <v>5064</v>
      </c>
      <c r="O323" s="49">
        <f t="shared" si="20"/>
        <v>0</v>
      </c>
    </row>
    <row r="324" spans="1:15" ht="135" customHeight="1" x14ac:dyDescent="0.25">
      <c r="B324" s="157"/>
      <c r="C324" s="139" t="s">
        <v>419</v>
      </c>
      <c r="D324" s="175" t="s">
        <v>1052</v>
      </c>
      <c r="E324" s="140" t="s">
        <v>82</v>
      </c>
      <c r="F324" s="140"/>
      <c r="G324" s="43">
        <v>1</v>
      </c>
      <c r="H324" s="141"/>
      <c r="I324" s="142">
        <v>9.3685899999999989E-2</v>
      </c>
      <c r="J324" s="143"/>
      <c r="K324" s="145">
        <v>6510</v>
      </c>
      <c r="L324" s="48">
        <f t="shared" si="17"/>
        <v>0</v>
      </c>
      <c r="M324" s="138">
        <f t="shared" si="18"/>
        <v>0</v>
      </c>
      <c r="N324" s="44">
        <f t="shared" si="19"/>
        <v>6510</v>
      </c>
      <c r="O324" s="49">
        <f t="shared" si="20"/>
        <v>0</v>
      </c>
    </row>
    <row r="325" spans="1:15" ht="135" customHeight="1" x14ac:dyDescent="0.25">
      <c r="B325" s="157"/>
      <c r="C325" s="139" t="s">
        <v>420</v>
      </c>
      <c r="D325" s="175" t="s">
        <v>1053</v>
      </c>
      <c r="E325" s="140" t="s">
        <v>81</v>
      </c>
      <c r="F325" s="140"/>
      <c r="G325" s="43">
        <v>1</v>
      </c>
      <c r="H325" s="141"/>
      <c r="I325" s="142">
        <v>9.1494000000000006E-2</v>
      </c>
      <c r="J325" s="143"/>
      <c r="K325" s="145">
        <v>5892</v>
      </c>
      <c r="L325" s="48">
        <f t="shared" si="17"/>
        <v>0</v>
      </c>
      <c r="M325" s="138">
        <f t="shared" si="18"/>
        <v>0</v>
      </c>
      <c r="N325" s="44">
        <f t="shared" si="19"/>
        <v>5892</v>
      </c>
      <c r="O325" s="49">
        <f t="shared" si="20"/>
        <v>0</v>
      </c>
    </row>
    <row r="326" spans="1:15" ht="135" customHeight="1" x14ac:dyDescent="0.25">
      <c r="B326" s="167"/>
      <c r="C326" s="139" t="s">
        <v>421</v>
      </c>
      <c r="D326" s="175" t="s">
        <v>1054</v>
      </c>
      <c r="E326" s="140" t="s">
        <v>82</v>
      </c>
      <c r="F326" s="140"/>
      <c r="G326" s="43">
        <v>1</v>
      </c>
      <c r="H326" s="141"/>
      <c r="I326" s="142">
        <v>0.13137599999999999</v>
      </c>
      <c r="J326" s="143"/>
      <c r="K326" s="145">
        <v>7374</v>
      </c>
      <c r="L326" s="48">
        <f t="shared" si="17"/>
        <v>0</v>
      </c>
      <c r="M326" s="138">
        <f t="shared" si="18"/>
        <v>0</v>
      </c>
      <c r="N326" s="44">
        <f t="shared" si="19"/>
        <v>7374</v>
      </c>
      <c r="O326" s="49">
        <f t="shared" si="20"/>
        <v>0</v>
      </c>
    </row>
    <row r="327" spans="1:15" ht="15" customHeight="1" x14ac:dyDescent="0.25">
      <c r="A327" s="155" t="s">
        <v>1413</v>
      </c>
      <c r="B327" s="155"/>
      <c r="C327" s="7"/>
      <c r="D327" s="173"/>
      <c r="E327" s="8"/>
      <c r="F327" s="8" t="s">
        <v>3</v>
      </c>
      <c r="G327" s="8"/>
      <c r="H327" s="7"/>
      <c r="I327" s="7"/>
      <c r="J327" s="12"/>
      <c r="K327" s="9"/>
      <c r="L327" s="10"/>
      <c r="M327" s="7"/>
      <c r="N327" s="9"/>
      <c r="O327" s="10"/>
    </row>
    <row r="328" spans="1:15" ht="45" customHeight="1" x14ac:dyDescent="0.25">
      <c r="B328" s="205"/>
      <c r="C328" s="139" t="s">
        <v>422</v>
      </c>
      <c r="D328" s="175" t="s">
        <v>1055</v>
      </c>
      <c r="E328" s="140" t="s">
        <v>41</v>
      </c>
      <c r="F328" s="140"/>
      <c r="G328" s="43">
        <v>6</v>
      </c>
      <c r="H328" s="141"/>
      <c r="I328" s="142">
        <v>0.13176239999999997</v>
      </c>
      <c r="J328" s="143"/>
      <c r="K328" s="145">
        <v>888</v>
      </c>
      <c r="L328" s="48">
        <f t="shared" ref="L328:L391" si="21">$K328*$J328</f>
        <v>0</v>
      </c>
      <c r="M328" s="138">
        <f t="shared" ref="M328:M391" si="22">$M$3</f>
        <v>0</v>
      </c>
      <c r="N328" s="44">
        <f t="shared" ref="N328:N391" si="23">$K328-($K328/100*$M328)</f>
        <v>888</v>
      </c>
      <c r="O328" s="49">
        <f t="shared" si="20"/>
        <v>0</v>
      </c>
    </row>
    <row r="329" spans="1:15" ht="45" customHeight="1" x14ac:dyDescent="0.25">
      <c r="B329" s="205"/>
      <c r="C329" s="139" t="s">
        <v>423</v>
      </c>
      <c r="D329" s="175" t="s">
        <v>1056</v>
      </c>
      <c r="E329" s="140" t="s">
        <v>48</v>
      </c>
      <c r="F329" s="140"/>
      <c r="G329" s="43">
        <v>6</v>
      </c>
      <c r="H329" s="141"/>
      <c r="I329" s="142">
        <v>0.13176239999999997</v>
      </c>
      <c r="J329" s="143"/>
      <c r="K329" s="145">
        <v>918</v>
      </c>
      <c r="L329" s="48">
        <f t="shared" si="21"/>
        <v>0</v>
      </c>
      <c r="M329" s="138">
        <f t="shared" si="22"/>
        <v>0</v>
      </c>
      <c r="N329" s="44">
        <f t="shared" si="23"/>
        <v>918</v>
      </c>
      <c r="O329" s="49">
        <f t="shared" ref="O329:O392" si="24">L329-(L329/100*M329)</f>
        <v>0</v>
      </c>
    </row>
    <row r="330" spans="1:15" ht="45" customHeight="1" x14ac:dyDescent="0.25">
      <c r="B330" s="205"/>
      <c r="C330" s="139" t="s">
        <v>424</v>
      </c>
      <c r="D330" s="175" t="s">
        <v>1057</v>
      </c>
      <c r="E330" s="140" t="s">
        <v>45</v>
      </c>
      <c r="F330" s="140"/>
      <c r="G330" s="43">
        <v>6</v>
      </c>
      <c r="H330" s="141"/>
      <c r="I330" s="142">
        <v>0.13176239999999997</v>
      </c>
      <c r="J330" s="143"/>
      <c r="K330" s="145">
        <v>942</v>
      </c>
      <c r="L330" s="48">
        <f t="shared" si="21"/>
        <v>0</v>
      </c>
      <c r="M330" s="138">
        <f t="shared" si="22"/>
        <v>0</v>
      </c>
      <c r="N330" s="44">
        <f t="shared" si="23"/>
        <v>942</v>
      </c>
      <c r="O330" s="49">
        <f t="shared" si="24"/>
        <v>0</v>
      </c>
    </row>
    <row r="331" spans="1:15" ht="45" customHeight="1" x14ac:dyDescent="0.25">
      <c r="B331" s="205"/>
      <c r="C331" s="139" t="s">
        <v>425</v>
      </c>
      <c r="D331" s="175" t="s">
        <v>1058</v>
      </c>
      <c r="E331" s="140" t="s">
        <v>46</v>
      </c>
      <c r="F331" s="140"/>
      <c r="G331" s="43">
        <v>6</v>
      </c>
      <c r="H331" s="141"/>
      <c r="I331" s="142">
        <v>0.13176239999999997</v>
      </c>
      <c r="J331" s="143"/>
      <c r="K331" s="145">
        <v>948</v>
      </c>
      <c r="L331" s="48">
        <f t="shared" si="21"/>
        <v>0</v>
      </c>
      <c r="M331" s="138">
        <f t="shared" si="22"/>
        <v>0</v>
      </c>
      <c r="N331" s="44">
        <f t="shared" si="23"/>
        <v>948</v>
      </c>
      <c r="O331" s="49">
        <f t="shared" si="24"/>
        <v>0</v>
      </c>
    </row>
    <row r="332" spans="1:15" ht="45" customHeight="1" x14ac:dyDescent="0.25">
      <c r="B332" s="205"/>
      <c r="C332" s="139" t="s">
        <v>426</v>
      </c>
      <c r="D332" s="175" t="s">
        <v>1059</v>
      </c>
      <c r="E332" s="140" t="s">
        <v>41</v>
      </c>
      <c r="F332" s="140"/>
      <c r="G332" s="43">
        <v>6</v>
      </c>
      <c r="H332" s="141"/>
      <c r="I332" s="142">
        <v>0.13176239999999997</v>
      </c>
      <c r="J332" s="143"/>
      <c r="K332" s="145">
        <v>900</v>
      </c>
      <c r="L332" s="48">
        <f t="shared" si="21"/>
        <v>0</v>
      </c>
      <c r="M332" s="138">
        <f t="shared" si="22"/>
        <v>0</v>
      </c>
      <c r="N332" s="44">
        <f t="shared" si="23"/>
        <v>900</v>
      </c>
      <c r="O332" s="49">
        <f t="shared" si="24"/>
        <v>0</v>
      </c>
    </row>
    <row r="333" spans="1:15" ht="45" customHeight="1" x14ac:dyDescent="0.25">
      <c r="B333" s="205"/>
      <c r="C333" s="139" t="s">
        <v>427</v>
      </c>
      <c r="D333" s="175" t="s">
        <v>1060</v>
      </c>
      <c r="E333" s="140" t="s">
        <v>48</v>
      </c>
      <c r="F333" s="140"/>
      <c r="G333" s="43">
        <v>6</v>
      </c>
      <c r="H333" s="141"/>
      <c r="I333" s="142">
        <v>0.13176239999999997</v>
      </c>
      <c r="J333" s="143"/>
      <c r="K333" s="145">
        <v>930</v>
      </c>
      <c r="L333" s="48">
        <f t="shared" si="21"/>
        <v>0</v>
      </c>
      <c r="M333" s="138">
        <f t="shared" si="22"/>
        <v>0</v>
      </c>
      <c r="N333" s="44">
        <f t="shared" si="23"/>
        <v>930</v>
      </c>
      <c r="O333" s="49">
        <f t="shared" si="24"/>
        <v>0</v>
      </c>
    </row>
    <row r="334" spans="1:15" ht="45" customHeight="1" x14ac:dyDescent="0.25">
      <c r="B334" s="205"/>
      <c r="C334" s="139" t="s">
        <v>428</v>
      </c>
      <c r="D334" s="175" t="s">
        <v>1061</v>
      </c>
      <c r="E334" s="140" t="s">
        <v>45</v>
      </c>
      <c r="F334" s="140"/>
      <c r="G334" s="43">
        <v>6</v>
      </c>
      <c r="H334" s="141"/>
      <c r="I334" s="142">
        <v>0.13176239999999997</v>
      </c>
      <c r="J334" s="143"/>
      <c r="K334" s="145">
        <v>948</v>
      </c>
      <c r="L334" s="48">
        <f t="shared" si="21"/>
        <v>0</v>
      </c>
      <c r="M334" s="138">
        <f t="shared" si="22"/>
        <v>0</v>
      </c>
      <c r="N334" s="44">
        <f t="shared" si="23"/>
        <v>948</v>
      </c>
      <c r="O334" s="49">
        <f t="shared" si="24"/>
        <v>0</v>
      </c>
    </row>
    <row r="335" spans="1:15" ht="45" customHeight="1" x14ac:dyDescent="0.25">
      <c r="B335" s="205"/>
      <c r="C335" s="139" t="s">
        <v>429</v>
      </c>
      <c r="D335" s="175" t="s">
        <v>1062</v>
      </c>
      <c r="E335" s="140" t="s">
        <v>46</v>
      </c>
      <c r="F335" s="140"/>
      <c r="G335" s="43">
        <v>6</v>
      </c>
      <c r="H335" s="141"/>
      <c r="I335" s="142">
        <v>0.13176239999999997</v>
      </c>
      <c r="J335" s="143"/>
      <c r="K335" s="145">
        <v>960</v>
      </c>
      <c r="L335" s="48">
        <f t="shared" si="21"/>
        <v>0</v>
      </c>
      <c r="M335" s="138">
        <f t="shared" si="22"/>
        <v>0</v>
      </c>
      <c r="N335" s="44">
        <f t="shared" si="23"/>
        <v>960</v>
      </c>
      <c r="O335" s="49">
        <f t="shared" si="24"/>
        <v>0</v>
      </c>
    </row>
    <row r="336" spans="1:15" ht="45" customHeight="1" x14ac:dyDescent="0.25">
      <c r="B336" s="205"/>
      <c r="C336" s="139" t="s">
        <v>430</v>
      </c>
      <c r="D336" s="175" t="s">
        <v>1063</v>
      </c>
      <c r="E336" s="140" t="s">
        <v>41</v>
      </c>
      <c r="F336" s="140"/>
      <c r="G336" s="43">
        <v>4</v>
      </c>
      <c r="H336" s="141"/>
      <c r="I336" s="142">
        <v>0.13176239999999997</v>
      </c>
      <c r="J336" s="143"/>
      <c r="K336" s="145">
        <v>1410</v>
      </c>
      <c r="L336" s="48">
        <f t="shared" si="21"/>
        <v>0</v>
      </c>
      <c r="M336" s="138">
        <f t="shared" si="22"/>
        <v>0</v>
      </c>
      <c r="N336" s="44">
        <f t="shared" si="23"/>
        <v>1410</v>
      </c>
      <c r="O336" s="49">
        <f t="shared" si="24"/>
        <v>0</v>
      </c>
    </row>
    <row r="337" spans="2:15" ht="45" customHeight="1" x14ac:dyDescent="0.25">
      <c r="B337" s="205"/>
      <c r="C337" s="139" t="s">
        <v>431</v>
      </c>
      <c r="D337" s="175" t="s">
        <v>1064</v>
      </c>
      <c r="E337" s="140" t="s">
        <v>48</v>
      </c>
      <c r="F337" s="140"/>
      <c r="G337" s="43">
        <v>4</v>
      </c>
      <c r="H337" s="141"/>
      <c r="I337" s="142">
        <v>0.13176239999999997</v>
      </c>
      <c r="J337" s="143"/>
      <c r="K337" s="145">
        <v>1428</v>
      </c>
      <c r="L337" s="48">
        <f t="shared" si="21"/>
        <v>0</v>
      </c>
      <c r="M337" s="138">
        <f t="shared" si="22"/>
        <v>0</v>
      </c>
      <c r="N337" s="44">
        <f t="shared" si="23"/>
        <v>1428</v>
      </c>
      <c r="O337" s="49">
        <f t="shared" si="24"/>
        <v>0</v>
      </c>
    </row>
    <row r="338" spans="2:15" ht="45" customHeight="1" x14ac:dyDescent="0.25">
      <c r="B338" s="205"/>
      <c r="C338" s="139" t="s">
        <v>432</v>
      </c>
      <c r="D338" s="175" t="s">
        <v>1065</v>
      </c>
      <c r="E338" s="140" t="s">
        <v>45</v>
      </c>
      <c r="F338" s="140"/>
      <c r="G338" s="43">
        <v>4</v>
      </c>
      <c r="H338" s="141"/>
      <c r="I338" s="142">
        <v>0.13176239999999997</v>
      </c>
      <c r="J338" s="143"/>
      <c r="K338" s="145">
        <v>1446</v>
      </c>
      <c r="L338" s="48">
        <f t="shared" si="21"/>
        <v>0</v>
      </c>
      <c r="M338" s="138">
        <f t="shared" si="22"/>
        <v>0</v>
      </c>
      <c r="N338" s="44">
        <f t="shared" si="23"/>
        <v>1446</v>
      </c>
      <c r="O338" s="49">
        <f t="shared" si="24"/>
        <v>0</v>
      </c>
    </row>
    <row r="339" spans="2:15" ht="45" customHeight="1" x14ac:dyDescent="0.25">
      <c r="B339" s="205"/>
      <c r="C339" s="139" t="s">
        <v>433</v>
      </c>
      <c r="D339" s="175" t="s">
        <v>1066</v>
      </c>
      <c r="E339" s="140" t="s">
        <v>46</v>
      </c>
      <c r="F339" s="140"/>
      <c r="G339" s="43">
        <v>4</v>
      </c>
      <c r="H339" s="141"/>
      <c r="I339" s="142">
        <v>0.13176239999999997</v>
      </c>
      <c r="J339" s="143"/>
      <c r="K339" s="145">
        <v>1452</v>
      </c>
      <c r="L339" s="48">
        <f t="shared" si="21"/>
        <v>0</v>
      </c>
      <c r="M339" s="138">
        <f t="shared" si="22"/>
        <v>0</v>
      </c>
      <c r="N339" s="44">
        <f t="shared" si="23"/>
        <v>1452</v>
      </c>
      <c r="O339" s="49">
        <f t="shared" si="24"/>
        <v>0</v>
      </c>
    </row>
    <row r="340" spans="2:15" ht="45" customHeight="1" x14ac:dyDescent="0.25">
      <c r="B340" s="205"/>
      <c r="C340" s="139" t="s">
        <v>434</v>
      </c>
      <c r="D340" s="175" t="s">
        <v>1067</v>
      </c>
      <c r="E340" s="140" t="s">
        <v>41</v>
      </c>
      <c r="F340" s="140"/>
      <c r="G340" s="43">
        <v>4</v>
      </c>
      <c r="H340" s="141"/>
      <c r="I340" s="142">
        <v>0.13176239999999997</v>
      </c>
      <c r="J340" s="143"/>
      <c r="K340" s="145">
        <v>1428</v>
      </c>
      <c r="L340" s="48">
        <f t="shared" si="21"/>
        <v>0</v>
      </c>
      <c r="M340" s="138">
        <f t="shared" si="22"/>
        <v>0</v>
      </c>
      <c r="N340" s="44">
        <f t="shared" si="23"/>
        <v>1428</v>
      </c>
      <c r="O340" s="49">
        <f t="shared" si="24"/>
        <v>0</v>
      </c>
    </row>
    <row r="341" spans="2:15" ht="45" customHeight="1" x14ac:dyDescent="0.25">
      <c r="B341" s="205"/>
      <c r="C341" s="139" t="s">
        <v>435</v>
      </c>
      <c r="D341" s="175" t="s">
        <v>1068</v>
      </c>
      <c r="E341" s="140" t="s">
        <v>48</v>
      </c>
      <c r="F341" s="140"/>
      <c r="G341" s="43">
        <v>4</v>
      </c>
      <c r="H341" s="141"/>
      <c r="I341" s="142">
        <v>0.13176239999999997</v>
      </c>
      <c r="J341" s="143"/>
      <c r="K341" s="145">
        <v>1440</v>
      </c>
      <c r="L341" s="48">
        <f t="shared" si="21"/>
        <v>0</v>
      </c>
      <c r="M341" s="138">
        <f t="shared" si="22"/>
        <v>0</v>
      </c>
      <c r="N341" s="44">
        <f t="shared" si="23"/>
        <v>1440</v>
      </c>
      <c r="O341" s="49">
        <f t="shared" si="24"/>
        <v>0</v>
      </c>
    </row>
    <row r="342" spans="2:15" ht="45" customHeight="1" x14ac:dyDescent="0.25">
      <c r="B342" s="205"/>
      <c r="C342" s="139" t="s">
        <v>436</v>
      </c>
      <c r="D342" s="175" t="s">
        <v>1069</v>
      </c>
      <c r="E342" s="140" t="s">
        <v>45</v>
      </c>
      <c r="F342" s="140"/>
      <c r="G342" s="43">
        <v>4</v>
      </c>
      <c r="H342" s="141"/>
      <c r="I342" s="142">
        <v>0.13176239999999997</v>
      </c>
      <c r="J342" s="143"/>
      <c r="K342" s="145">
        <v>1452</v>
      </c>
      <c r="L342" s="48">
        <f t="shared" si="21"/>
        <v>0</v>
      </c>
      <c r="M342" s="138">
        <f t="shared" si="22"/>
        <v>0</v>
      </c>
      <c r="N342" s="44">
        <f t="shared" si="23"/>
        <v>1452</v>
      </c>
      <c r="O342" s="49">
        <f t="shared" si="24"/>
        <v>0</v>
      </c>
    </row>
    <row r="343" spans="2:15" ht="45" customHeight="1" x14ac:dyDescent="0.25">
      <c r="B343" s="205"/>
      <c r="C343" s="139" t="s">
        <v>437</v>
      </c>
      <c r="D343" s="175" t="s">
        <v>1070</v>
      </c>
      <c r="E343" s="140" t="s">
        <v>46</v>
      </c>
      <c r="F343" s="140"/>
      <c r="G343" s="43">
        <v>4</v>
      </c>
      <c r="H343" s="141"/>
      <c r="I343" s="142">
        <v>0.13176239999999997</v>
      </c>
      <c r="J343" s="143"/>
      <c r="K343" s="145">
        <v>1476</v>
      </c>
      <c r="L343" s="48">
        <f t="shared" si="21"/>
        <v>0</v>
      </c>
      <c r="M343" s="138">
        <f t="shared" si="22"/>
        <v>0</v>
      </c>
      <c r="N343" s="44">
        <f t="shared" si="23"/>
        <v>1476</v>
      </c>
      <c r="O343" s="49">
        <f t="shared" si="24"/>
        <v>0</v>
      </c>
    </row>
    <row r="344" spans="2:15" ht="45" customHeight="1" x14ac:dyDescent="0.25">
      <c r="B344" s="205"/>
      <c r="C344" s="139" t="s">
        <v>438</v>
      </c>
      <c r="D344" s="175" t="s">
        <v>1071</v>
      </c>
      <c r="E344" s="140" t="s">
        <v>42</v>
      </c>
      <c r="F344" s="140"/>
      <c r="G344" s="43">
        <v>6</v>
      </c>
      <c r="H344" s="141"/>
      <c r="I344" s="142">
        <v>0.13176239999999997</v>
      </c>
      <c r="J344" s="143"/>
      <c r="K344" s="145">
        <v>972</v>
      </c>
      <c r="L344" s="48">
        <f t="shared" si="21"/>
        <v>0</v>
      </c>
      <c r="M344" s="138">
        <f t="shared" si="22"/>
        <v>0</v>
      </c>
      <c r="N344" s="44">
        <f t="shared" si="23"/>
        <v>972</v>
      </c>
      <c r="O344" s="49">
        <f t="shared" si="24"/>
        <v>0</v>
      </c>
    </row>
    <row r="345" spans="2:15" ht="45" customHeight="1" x14ac:dyDescent="0.25">
      <c r="B345" s="205"/>
      <c r="C345" s="139" t="s">
        <v>439</v>
      </c>
      <c r="D345" s="175" t="s">
        <v>1072</v>
      </c>
      <c r="E345" s="140" t="s">
        <v>43</v>
      </c>
      <c r="F345" s="140"/>
      <c r="G345" s="43">
        <v>6</v>
      </c>
      <c r="H345" s="141"/>
      <c r="I345" s="142">
        <v>0.13176239999999997</v>
      </c>
      <c r="J345" s="143"/>
      <c r="K345" s="145">
        <v>996</v>
      </c>
      <c r="L345" s="48">
        <f t="shared" si="21"/>
        <v>0</v>
      </c>
      <c r="M345" s="138">
        <f t="shared" si="22"/>
        <v>0</v>
      </c>
      <c r="N345" s="44">
        <f t="shared" si="23"/>
        <v>996</v>
      </c>
      <c r="O345" s="49">
        <f t="shared" si="24"/>
        <v>0</v>
      </c>
    </row>
    <row r="346" spans="2:15" ht="45" customHeight="1" x14ac:dyDescent="0.25">
      <c r="B346" s="205"/>
      <c r="C346" s="139" t="s">
        <v>440</v>
      </c>
      <c r="D346" s="175" t="s">
        <v>1073</v>
      </c>
      <c r="E346" s="140" t="s">
        <v>44</v>
      </c>
      <c r="F346" s="140"/>
      <c r="G346" s="43">
        <v>6</v>
      </c>
      <c r="H346" s="141"/>
      <c r="I346" s="142">
        <v>0.13176239999999997</v>
      </c>
      <c r="J346" s="143"/>
      <c r="K346" s="145">
        <v>1026</v>
      </c>
      <c r="L346" s="48">
        <f t="shared" si="21"/>
        <v>0</v>
      </c>
      <c r="M346" s="138">
        <f t="shared" si="22"/>
        <v>0</v>
      </c>
      <c r="N346" s="44">
        <f t="shared" si="23"/>
        <v>1026</v>
      </c>
      <c r="O346" s="49">
        <f t="shared" si="24"/>
        <v>0</v>
      </c>
    </row>
    <row r="347" spans="2:15" ht="45" customHeight="1" x14ac:dyDescent="0.25">
      <c r="B347" s="205"/>
      <c r="C347" s="139" t="s">
        <v>441</v>
      </c>
      <c r="D347" s="175" t="s">
        <v>1074</v>
      </c>
      <c r="E347" s="140" t="s">
        <v>42</v>
      </c>
      <c r="F347" s="140"/>
      <c r="G347" s="43">
        <v>6</v>
      </c>
      <c r="H347" s="141"/>
      <c r="I347" s="142">
        <v>0.13176239999999997</v>
      </c>
      <c r="J347" s="143"/>
      <c r="K347" s="145">
        <v>990</v>
      </c>
      <c r="L347" s="48">
        <f t="shared" si="21"/>
        <v>0</v>
      </c>
      <c r="M347" s="138">
        <f t="shared" si="22"/>
        <v>0</v>
      </c>
      <c r="N347" s="44">
        <f t="shared" si="23"/>
        <v>990</v>
      </c>
      <c r="O347" s="49">
        <f t="shared" si="24"/>
        <v>0</v>
      </c>
    </row>
    <row r="348" spans="2:15" ht="45" customHeight="1" x14ac:dyDescent="0.25">
      <c r="B348" s="205"/>
      <c r="C348" s="139" t="s">
        <v>442</v>
      </c>
      <c r="D348" s="175" t="s">
        <v>1075</v>
      </c>
      <c r="E348" s="140" t="s">
        <v>43</v>
      </c>
      <c r="F348" s="140"/>
      <c r="G348" s="43">
        <v>6</v>
      </c>
      <c r="H348" s="141"/>
      <c r="I348" s="142">
        <v>0.13176239999999997</v>
      </c>
      <c r="J348" s="143"/>
      <c r="K348" s="145">
        <v>1008</v>
      </c>
      <c r="L348" s="48">
        <f t="shared" si="21"/>
        <v>0</v>
      </c>
      <c r="M348" s="138">
        <f t="shared" si="22"/>
        <v>0</v>
      </c>
      <c r="N348" s="44">
        <f t="shared" si="23"/>
        <v>1008</v>
      </c>
      <c r="O348" s="49">
        <f t="shared" si="24"/>
        <v>0</v>
      </c>
    </row>
    <row r="349" spans="2:15" ht="45" customHeight="1" x14ac:dyDescent="0.25">
      <c r="B349" s="205"/>
      <c r="C349" s="139" t="s">
        <v>443</v>
      </c>
      <c r="D349" s="175" t="s">
        <v>1076</v>
      </c>
      <c r="E349" s="140" t="s">
        <v>44</v>
      </c>
      <c r="F349" s="140"/>
      <c r="G349" s="43">
        <v>6</v>
      </c>
      <c r="H349" s="141"/>
      <c r="I349" s="142">
        <v>0.13176239999999997</v>
      </c>
      <c r="J349" s="143"/>
      <c r="K349" s="145">
        <v>1038</v>
      </c>
      <c r="L349" s="48">
        <f t="shared" si="21"/>
        <v>0</v>
      </c>
      <c r="M349" s="138">
        <f t="shared" si="22"/>
        <v>0</v>
      </c>
      <c r="N349" s="44">
        <f t="shared" si="23"/>
        <v>1038</v>
      </c>
      <c r="O349" s="49">
        <f t="shared" si="24"/>
        <v>0</v>
      </c>
    </row>
    <row r="350" spans="2:15" ht="45" customHeight="1" x14ac:dyDescent="0.25">
      <c r="B350" s="205"/>
      <c r="C350" s="139" t="s">
        <v>444</v>
      </c>
      <c r="D350" s="175" t="s">
        <v>1077</v>
      </c>
      <c r="E350" s="140" t="s">
        <v>42</v>
      </c>
      <c r="F350" s="140"/>
      <c r="G350" s="43">
        <v>4</v>
      </c>
      <c r="H350" s="141"/>
      <c r="I350" s="142">
        <v>0.13176239999999997</v>
      </c>
      <c r="J350" s="143"/>
      <c r="K350" s="145">
        <v>1500</v>
      </c>
      <c r="L350" s="48">
        <f t="shared" si="21"/>
        <v>0</v>
      </c>
      <c r="M350" s="138">
        <f t="shared" si="22"/>
        <v>0</v>
      </c>
      <c r="N350" s="44">
        <f t="shared" si="23"/>
        <v>1500</v>
      </c>
      <c r="O350" s="49">
        <f t="shared" si="24"/>
        <v>0</v>
      </c>
    </row>
    <row r="351" spans="2:15" ht="45" customHeight="1" x14ac:dyDescent="0.25">
      <c r="B351" s="205"/>
      <c r="C351" s="139" t="s">
        <v>445</v>
      </c>
      <c r="D351" s="175" t="s">
        <v>1078</v>
      </c>
      <c r="E351" s="140" t="s">
        <v>43</v>
      </c>
      <c r="F351" s="140"/>
      <c r="G351" s="43">
        <v>4</v>
      </c>
      <c r="H351" s="141"/>
      <c r="I351" s="142">
        <v>0.13176239999999997</v>
      </c>
      <c r="J351" s="143"/>
      <c r="K351" s="145">
        <v>1542</v>
      </c>
      <c r="L351" s="48">
        <f t="shared" si="21"/>
        <v>0</v>
      </c>
      <c r="M351" s="138">
        <f t="shared" si="22"/>
        <v>0</v>
      </c>
      <c r="N351" s="44">
        <f t="shared" si="23"/>
        <v>1542</v>
      </c>
      <c r="O351" s="49">
        <f t="shared" si="24"/>
        <v>0</v>
      </c>
    </row>
    <row r="352" spans="2:15" ht="45" customHeight="1" x14ac:dyDescent="0.25">
      <c r="B352" s="205"/>
      <c r="C352" s="139" t="s">
        <v>446</v>
      </c>
      <c r="D352" s="175" t="s">
        <v>1079</v>
      </c>
      <c r="E352" s="140" t="s">
        <v>44</v>
      </c>
      <c r="F352" s="140"/>
      <c r="G352" s="43">
        <v>4</v>
      </c>
      <c r="H352" s="141"/>
      <c r="I352" s="142">
        <v>0.13176239999999997</v>
      </c>
      <c r="J352" s="143"/>
      <c r="K352" s="145">
        <v>1566</v>
      </c>
      <c r="L352" s="48">
        <f t="shared" si="21"/>
        <v>0</v>
      </c>
      <c r="M352" s="138">
        <f t="shared" si="22"/>
        <v>0</v>
      </c>
      <c r="N352" s="44">
        <f t="shared" si="23"/>
        <v>1566</v>
      </c>
      <c r="O352" s="49">
        <f t="shared" si="24"/>
        <v>0</v>
      </c>
    </row>
    <row r="353" spans="1:15" ht="45" customHeight="1" x14ac:dyDescent="0.25">
      <c r="B353" s="205"/>
      <c r="C353" s="139" t="s">
        <v>447</v>
      </c>
      <c r="D353" s="175" t="s">
        <v>1080</v>
      </c>
      <c r="E353" s="140" t="s">
        <v>42</v>
      </c>
      <c r="F353" s="140"/>
      <c r="G353" s="43">
        <v>4</v>
      </c>
      <c r="H353" s="141"/>
      <c r="I353" s="142">
        <v>0.13176239999999997</v>
      </c>
      <c r="J353" s="143"/>
      <c r="K353" s="145">
        <v>1524</v>
      </c>
      <c r="L353" s="48">
        <f t="shared" si="21"/>
        <v>0</v>
      </c>
      <c r="M353" s="138">
        <f t="shared" si="22"/>
        <v>0</v>
      </c>
      <c r="N353" s="44">
        <f t="shared" si="23"/>
        <v>1524</v>
      </c>
      <c r="O353" s="49">
        <f t="shared" si="24"/>
        <v>0</v>
      </c>
    </row>
    <row r="354" spans="1:15" ht="45" customHeight="1" x14ac:dyDescent="0.25">
      <c r="B354" s="205"/>
      <c r="C354" s="139" t="s">
        <v>448</v>
      </c>
      <c r="D354" s="175" t="s">
        <v>1081</v>
      </c>
      <c r="E354" s="140" t="s">
        <v>43</v>
      </c>
      <c r="F354" s="140"/>
      <c r="G354" s="43">
        <v>4</v>
      </c>
      <c r="H354" s="141"/>
      <c r="I354" s="142">
        <v>0.13176239999999997</v>
      </c>
      <c r="J354" s="143"/>
      <c r="K354" s="145">
        <v>1548</v>
      </c>
      <c r="L354" s="48">
        <f t="shared" si="21"/>
        <v>0</v>
      </c>
      <c r="M354" s="138">
        <f t="shared" si="22"/>
        <v>0</v>
      </c>
      <c r="N354" s="44">
        <f t="shared" si="23"/>
        <v>1548</v>
      </c>
      <c r="O354" s="49">
        <f t="shared" si="24"/>
        <v>0</v>
      </c>
    </row>
    <row r="355" spans="1:15" ht="45" customHeight="1" x14ac:dyDescent="0.25">
      <c r="B355" s="205"/>
      <c r="C355" s="139" t="s">
        <v>449</v>
      </c>
      <c r="D355" s="175" t="s">
        <v>1082</v>
      </c>
      <c r="E355" s="140" t="s">
        <v>44</v>
      </c>
      <c r="F355" s="140"/>
      <c r="G355" s="43">
        <v>4</v>
      </c>
      <c r="H355" s="141"/>
      <c r="I355" s="142">
        <v>0.13176239999999997</v>
      </c>
      <c r="J355" s="143"/>
      <c r="K355" s="145">
        <v>1572</v>
      </c>
      <c r="L355" s="48">
        <f t="shared" si="21"/>
        <v>0</v>
      </c>
      <c r="M355" s="138">
        <f t="shared" si="22"/>
        <v>0</v>
      </c>
      <c r="N355" s="44">
        <f t="shared" si="23"/>
        <v>1572</v>
      </c>
      <c r="O355" s="49">
        <f t="shared" si="24"/>
        <v>0</v>
      </c>
    </row>
    <row r="356" spans="1:15" ht="45" customHeight="1" x14ac:dyDescent="0.25">
      <c r="B356" s="205"/>
      <c r="C356" s="139" t="s">
        <v>450</v>
      </c>
      <c r="D356" s="175" t="s">
        <v>1083</v>
      </c>
      <c r="E356" s="140" t="s">
        <v>42</v>
      </c>
      <c r="F356" s="140"/>
      <c r="G356" s="43">
        <v>6</v>
      </c>
      <c r="H356" s="141"/>
      <c r="I356" s="142">
        <v>0.13176239999999997</v>
      </c>
      <c r="J356" s="143"/>
      <c r="K356" s="145">
        <v>1002</v>
      </c>
      <c r="L356" s="48">
        <f t="shared" si="21"/>
        <v>0</v>
      </c>
      <c r="M356" s="138">
        <f t="shared" si="22"/>
        <v>0</v>
      </c>
      <c r="N356" s="44">
        <f t="shared" si="23"/>
        <v>1002</v>
      </c>
      <c r="O356" s="49">
        <f t="shared" si="24"/>
        <v>0</v>
      </c>
    </row>
    <row r="357" spans="1:15" ht="45" customHeight="1" x14ac:dyDescent="0.25">
      <c r="B357" s="205"/>
      <c r="C357" s="139" t="s">
        <v>451</v>
      </c>
      <c r="D357" s="175" t="s">
        <v>1084</v>
      </c>
      <c r="E357" s="140" t="s">
        <v>43</v>
      </c>
      <c r="F357" s="140"/>
      <c r="G357" s="43">
        <v>6</v>
      </c>
      <c r="H357" s="141"/>
      <c r="I357" s="142">
        <v>0.13176239999999997</v>
      </c>
      <c r="J357" s="143"/>
      <c r="K357" s="145">
        <v>1020</v>
      </c>
      <c r="L357" s="48">
        <f t="shared" si="21"/>
        <v>0</v>
      </c>
      <c r="M357" s="138">
        <f t="shared" si="22"/>
        <v>0</v>
      </c>
      <c r="N357" s="44">
        <f t="shared" si="23"/>
        <v>1020</v>
      </c>
      <c r="O357" s="49">
        <f t="shared" si="24"/>
        <v>0</v>
      </c>
    </row>
    <row r="358" spans="1:15" ht="45" customHeight="1" x14ac:dyDescent="0.25">
      <c r="B358" s="205"/>
      <c r="C358" s="139" t="s">
        <v>452</v>
      </c>
      <c r="D358" s="175" t="s">
        <v>1085</v>
      </c>
      <c r="E358" s="140" t="s">
        <v>44</v>
      </c>
      <c r="F358" s="140"/>
      <c r="G358" s="43">
        <v>6</v>
      </c>
      <c r="H358" s="141"/>
      <c r="I358" s="142">
        <v>0.13176239999999997</v>
      </c>
      <c r="J358" s="143"/>
      <c r="K358" s="145">
        <v>1044</v>
      </c>
      <c r="L358" s="48">
        <f t="shared" si="21"/>
        <v>0</v>
      </c>
      <c r="M358" s="138">
        <f t="shared" si="22"/>
        <v>0</v>
      </c>
      <c r="N358" s="44">
        <f t="shared" si="23"/>
        <v>1044</v>
      </c>
      <c r="O358" s="49">
        <f t="shared" si="24"/>
        <v>0</v>
      </c>
    </row>
    <row r="359" spans="1:15" ht="45" customHeight="1" x14ac:dyDescent="0.25">
      <c r="B359" s="205"/>
      <c r="C359" s="139" t="s">
        <v>453</v>
      </c>
      <c r="D359" s="175" t="s">
        <v>1086</v>
      </c>
      <c r="E359" s="140" t="s">
        <v>42</v>
      </c>
      <c r="F359" s="140"/>
      <c r="G359" s="43">
        <v>6</v>
      </c>
      <c r="H359" s="141"/>
      <c r="I359" s="142">
        <v>0.13176239999999997</v>
      </c>
      <c r="J359" s="143"/>
      <c r="K359" s="145">
        <v>1014</v>
      </c>
      <c r="L359" s="48">
        <f t="shared" si="21"/>
        <v>0</v>
      </c>
      <c r="M359" s="138">
        <f t="shared" si="22"/>
        <v>0</v>
      </c>
      <c r="N359" s="44">
        <f t="shared" si="23"/>
        <v>1014</v>
      </c>
      <c r="O359" s="49">
        <f t="shared" si="24"/>
        <v>0</v>
      </c>
    </row>
    <row r="360" spans="1:15" ht="45" customHeight="1" x14ac:dyDescent="0.25">
      <c r="B360" s="205"/>
      <c r="C360" s="139" t="s">
        <v>454</v>
      </c>
      <c r="D360" s="175" t="s">
        <v>1087</v>
      </c>
      <c r="E360" s="140" t="s">
        <v>43</v>
      </c>
      <c r="F360" s="140"/>
      <c r="G360" s="43">
        <v>6</v>
      </c>
      <c r="H360" s="141"/>
      <c r="I360" s="142">
        <v>0.13176239999999997</v>
      </c>
      <c r="J360" s="143"/>
      <c r="K360" s="145">
        <v>1026</v>
      </c>
      <c r="L360" s="48">
        <f t="shared" si="21"/>
        <v>0</v>
      </c>
      <c r="M360" s="138">
        <f t="shared" si="22"/>
        <v>0</v>
      </c>
      <c r="N360" s="44">
        <f t="shared" si="23"/>
        <v>1026</v>
      </c>
      <c r="O360" s="49">
        <f t="shared" si="24"/>
        <v>0</v>
      </c>
    </row>
    <row r="361" spans="1:15" ht="45" customHeight="1" x14ac:dyDescent="0.25">
      <c r="B361" s="205"/>
      <c r="C361" s="139" t="s">
        <v>455</v>
      </c>
      <c r="D361" s="175" t="s">
        <v>1088</v>
      </c>
      <c r="E361" s="140" t="s">
        <v>44</v>
      </c>
      <c r="F361" s="140"/>
      <c r="G361" s="43">
        <v>6</v>
      </c>
      <c r="H361" s="141"/>
      <c r="I361" s="142">
        <v>0.13176239999999997</v>
      </c>
      <c r="J361" s="143"/>
      <c r="K361" s="145">
        <v>1056</v>
      </c>
      <c r="L361" s="48">
        <f t="shared" si="21"/>
        <v>0</v>
      </c>
      <c r="M361" s="138">
        <f t="shared" si="22"/>
        <v>0</v>
      </c>
      <c r="N361" s="44">
        <f t="shared" si="23"/>
        <v>1056</v>
      </c>
      <c r="O361" s="49">
        <f t="shared" si="24"/>
        <v>0</v>
      </c>
    </row>
    <row r="362" spans="1:15" ht="45" customHeight="1" x14ac:dyDescent="0.25">
      <c r="B362" s="205"/>
      <c r="C362" s="139" t="s">
        <v>456</v>
      </c>
      <c r="D362" s="175" t="s">
        <v>1089</v>
      </c>
      <c r="E362" s="140" t="s">
        <v>42</v>
      </c>
      <c r="F362" s="140"/>
      <c r="G362" s="43">
        <v>4</v>
      </c>
      <c r="H362" s="141"/>
      <c r="I362" s="142">
        <v>0.13176239999999997</v>
      </c>
      <c r="J362" s="143"/>
      <c r="K362" s="145">
        <v>1530</v>
      </c>
      <c r="L362" s="48">
        <f t="shared" si="21"/>
        <v>0</v>
      </c>
      <c r="M362" s="138">
        <f t="shared" si="22"/>
        <v>0</v>
      </c>
      <c r="N362" s="44">
        <f t="shared" si="23"/>
        <v>1530</v>
      </c>
      <c r="O362" s="49">
        <f t="shared" si="24"/>
        <v>0</v>
      </c>
    </row>
    <row r="363" spans="1:15" ht="45" customHeight="1" x14ac:dyDescent="0.25">
      <c r="B363" s="205"/>
      <c r="C363" s="139" t="s">
        <v>457</v>
      </c>
      <c r="D363" s="175" t="s">
        <v>1090</v>
      </c>
      <c r="E363" s="140" t="s">
        <v>43</v>
      </c>
      <c r="F363" s="140"/>
      <c r="G363" s="43">
        <v>4</v>
      </c>
      <c r="H363" s="141"/>
      <c r="I363" s="142">
        <v>0.13176239999999997</v>
      </c>
      <c r="J363" s="143"/>
      <c r="K363" s="145">
        <v>1554</v>
      </c>
      <c r="L363" s="48">
        <f t="shared" si="21"/>
        <v>0</v>
      </c>
      <c r="M363" s="138">
        <f t="shared" si="22"/>
        <v>0</v>
      </c>
      <c r="N363" s="44">
        <f t="shared" si="23"/>
        <v>1554</v>
      </c>
      <c r="O363" s="49">
        <f t="shared" si="24"/>
        <v>0</v>
      </c>
    </row>
    <row r="364" spans="1:15" ht="45" customHeight="1" x14ac:dyDescent="0.25">
      <c r="B364" s="205"/>
      <c r="C364" s="139" t="s">
        <v>458</v>
      </c>
      <c r="D364" s="175" t="s">
        <v>1091</v>
      </c>
      <c r="E364" s="140" t="s">
        <v>44</v>
      </c>
      <c r="F364" s="140"/>
      <c r="G364" s="43">
        <v>4</v>
      </c>
      <c r="H364" s="141"/>
      <c r="I364" s="142">
        <v>0.13176239999999997</v>
      </c>
      <c r="J364" s="143"/>
      <c r="K364" s="145">
        <v>1596</v>
      </c>
      <c r="L364" s="48">
        <f t="shared" si="21"/>
        <v>0</v>
      </c>
      <c r="M364" s="138">
        <f t="shared" si="22"/>
        <v>0</v>
      </c>
      <c r="N364" s="44">
        <f t="shared" si="23"/>
        <v>1596</v>
      </c>
      <c r="O364" s="49">
        <f t="shared" si="24"/>
        <v>0</v>
      </c>
    </row>
    <row r="365" spans="1:15" ht="45" customHeight="1" x14ac:dyDescent="0.25">
      <c r="B365" s="205"/>
      <c r="C365" s="139" t="s">
        <v>459</v>
      </c>
      <c r="D365" s="175" t="s">
        <v>1092</v>
      </c>
      <c r="E365" s="140" t="s">
        <v>42</v>
      </c>
      <c r="F365" s="140"/>
      <c r="G365" s="43">
        <v>4</v>
      </c>
      <c r="H365" s="141"/>
      <c r="I365" s="142">
        <v>0.13176239999999997</v>
      </c>
      <c r="J365" s="143"/>
      <c r="K365" s="145">
        <v>1542</v>
      </c>
      <c r="L365" s="48">
        <f t="shared" si="21"/>
        <v>0</v>
      </c>
      <c r="M365" s="138">
        <f t="shared" si="22"/>
        <v>0</v>
      </c>
      <c r="N365" s="44">
        <f t="shared" si="23"/>
        <v>1542</v>
      </c>
      <c r="O365" s="49">
        <f t="shared" si="24"/>
        <v>0</v>
      </c>
    </row>
    <row r="366" spans="1:15" ht="45" customHeight="1" x14ac:dyDescent="0.25">
      <c r="B366" s="205"/>
      <c r="C366" s="139" t="s">
        <v>460</v>
      </c>
      <c r="D366" s="175" t="s">
        <v>1093</v>
      </c>
      <c r="E366" s="140" t="s">
        <v>43</v>
      </c>
      <c r="F366" s="140"/>
      <c r="G366" s="43">
        <v>4</v>
      </c>
      <c r="H366" s="141"/>
      <c r="I366" s="142">
        <v>0.13176239999999997</v>
      </c>
      <c r="J366" s="143"/>
      <c r="K366" s="145">
        <v>1572</v>
      </c>
      <c r="L366" s="48">
        <f t="shared" si="21"/>
        <v>0</v>
      </c>
      <c r="M366" s="138">
        <f t="shared" si="22"/>
        <v>0</v>
      </c>
      <c r="N366" s="44">
        <f t="shared" si="23"/>
        <v>1572</v>
      </c>
      <c r="O366" s="49">
        <f t="shared" si="24"/>
        <v>0</v>
      </c>
    </row>
    <row r="367" spans="1:15" ht="45" customHeight="1" x14ac:dyDescent="0.25">
      <c r="B367" s="205"/>
      <c r="C367" s="139" t="s">
        <v>461</v>
      </c>
      <c r="D367" s="175" t="s">
        <v>1094</v>
      </c>
      <c r="E367" s="140" t="s">
        <v>44</v>
      </c>
      <c r="F367" s="140"/>
      <c r="G367" s="43">
        <v>4</v>
      </c>
      <c r="H367" s="141"/>
      <c r="I367" s="142">
        <v>0.13176239999999997</v>
      </c>
      <c r="J367" s="143"/>
      <c r="K367" s="145">
        <v>1614</v>
      </c>
      <c r="L367" s="48">
        <f t="shared" si="21"/>
        <v>0</v>
      </c>
      <c r="M367" s="138">
        <f t="shared" si="22"/>
        <v>0</v>
      </c>
      <c r="N367" s="44">
        <f t="shared" si="23"/>
        <v>1614</v>
      </c>
      <c r="O367" s="49">
        <f t="shared" si="24"/>
        <v>0</v>
      </c>
    </row>
    <row r="368" spans="1:15" ht="15" customHeight="1" x14ac:dyDescent="0.25">
      <c r="A368" s="155" t="s">
        <v>1414</v>
      </c>
      <c r="B368" s="155"/>
      <c r="C368" s="7"/>
      <c r="D368" s="173"/>
      <c r="E368" s="8"/>
      <c r="F368" s="8" t="s">
        <v>3</v>
      </c>
      <c r="G368" s="8"/>
      <c r="H368" s="7"/>
      <c r="I368" s="7"/>
      <c r="J368" s="12"/>
      <c r="K368" s="9"/>
      <c r="L368" s="10"/>
      <c r="M368" s="7"/>
      <c r="N368" s="9"/>
      <c r="O368" s="10"/>
    </row>
    <row r="369" spans="1:15" ht="90" customHeight="1" x14ac:dyDescent="0.25">
      <c r="B369" s="169"/>
      <c r="C369" s="139" t="s">
        <v>462</v>
      </c>
      <c r="D369" s="175" t="s">
        <v>1095</v>
      </c>
      <c r="E369" s="140" t="s">
        <v>83</v>
      </c>
      <c r="F369" s="140"/>
      <c r="G369" s="43">
        <v>5</v>
      </c>
      <c r="H369" s="141"/>
      <c r="I369" s="142">
        <v>3.1032749999999994E-2</v>
      </c>
      <c r="J369" s="143"/>
      <c r="K369" s="145">
        <v>750</v>
      </c>
      <c r="L369" s="48">
        <f t="shared" si="21"/>
        <v>0</v>
      </c>
      <c r="M369" s="138">
        <f t="shared" si="22"/>
        <v>0</v>
      </c>
      <c r="N369" s="44">
        <f t="shared" si="23"/>
        <v>750</v>
      </c>
      <c r="O369" s="49">
        <f t="shared" si="24"/>
        <v>0</v>
      </c>
    </row>
    <row r="370" spans="1:15" ht="90" customHeight="1" x14ac:dyDescent="0.25">
      <c r="B370" s="157"/>
      <c r="C370" s="139" t="s">
        <v>463</v>
      </c>
      <c r="D370" s="175" t="s">
        <v>1096</v>
      </c>
      <c r="E370" s="140" t="s">
        <v>83</v>
      </c>
      <c r="F370" s="140"/>
      <c r="G370" s="43">
        <v>5</v>
      </c>
      <c r="H370" s="141"/>
      <c r="I370" s="142">
        <v>3.1032749999999994E-2</v>
      </c>
      <c r="J370" s="143"/>
      <c r="K370" s="145">
        <v>1074</v>
      </c>
      <c r="L370" s="48">
        <f t="shared" si="21"/>
        <v>0</v>
      </c>
      <c r="M370" s="138">
        <f t="shared" si="22"/>
        <v>0</v>
      </c>
      <c r="N370" s="44">
        <f t="shared" si="23"/>
        <v>1074</v>
      </c>
      <c r="O370" s="49">
        <f t="shared" si="24"/>
        <v>0</v>
      </c>
    </row>
    <row r="371" spans="1:15" ht="90" customHeight="1" x14ac:dyDescent="0.25">
      <c r="B371" s="157"/>
      <c r="C371" s="139" t="s">
        <v>464</v>
      </c>
      <c r="D371" s="175" t="s">
        <v>1097</v>
      </c>
      <c r="E371" s="140" t="s">
        <v>83</v>
      </c>
      <c r="F371" s="140"/>
      <c r="G371" s="43">
        <v>5</v>
      </c>
      <c r="H371" s="141"/>
      <c r="I371" s="142">
        <v>3.1032749999999994E-2</v>
      </c>
      <c r="J371" s="143"/>
      <c r="K371" s="145">
        <v>1128</v>
      </c>
      <c r="L371" s="48">
        <f t="shared" si="21"/>
        <v>0</v>
      </c>
      <c r="M371" s="138">
        <f t="shared" si="22"/>
        <v>0</v>
      </c>
      <c r="N371" s="44">
        <f t="shared" si="23"/>
        <v>1128</v>
      </c>
      <c r="O371" s="49">
        <f t="shared" si="24"/>
        <v>0</v>
      </c>
    </row>
    <row r="372" spans="1:15" ht="90" customHeight="1" x14ac:dyDescent="0.25">
      <c r="B372" s="167"/>
      <c r="C372" s="139" t="s">
        <v>465</v>
      </c>
      <c r="D372" s="175" t="s">
        <v>1098</v>
      </c>
      <c r="E372" s="140" t="s">
        <v>83</v>
      </c>
      <c r="F372" s="140"/>
      <c r="G372" s="43">
        <v>20</v>
      </c>
      <c r="H372" s="141"/>
      <c r="I372" s="142">
        <v>6.0029999999999997E-3</v>
      </c>
      <c r="J372" s="143"/>
      <c r="K372" s="145">
        <v>264</v>
      </c>
      <c r="L372" s="48">
        <f t="shared" si="21"/>
        <v>0</v>
      </c>
      <c r="M372" s="138">
        <f t="shared" si="22"/>
        <v>0</v>
      </c>
      <c r="N372" s="44">
        <f t="shared" si="23"/>
        <v>264</v>
      </c>
      <c r="O372" s="49">
        <f t="shared" si="24"/>
        <v>0</v>
      </c>
    </row>
    <row r="373" spans="1:15" ht="15" customHeight="1" x14ac:dyDescent="0.25">
      <c r="A373" s="155" t="s">
        <v>1415</v>
      </c>
      <c r="B373" s="155"/>
      <c r="C373" s="7"/>
      <c r="D373" s="173"/>
      <c r="E373" s="8"/>
      <c r="F373" s="8" t="s">
        <v>3</v>
      </c>
      <c r="G373" s="8"/>
      <c r="H373" s="7"/>
      <c r="I373" s="7"/>
      <c r="J373" s="12"/>
      <c r="K373" s="9"/>
      <c r="L373" s="10"/>
      <c r="M373" s="7"/>
      <c r="N373" s="9"/>
      <c r="O373" s="10"/>
    </row>
    <row r="374" spans="1:15" ht="135" customHeight="1" x14ac:dyDescent="0.25">
      <c r="B374" s="169"/>
      <c r="C374" s="139" t="s">
        <v>466</v>
      </c>
      <c r="D374" s="175" t="s">
        <v>1099</v>
      </c>
      <c r="E374" s="140" t="s">
        <v>84</v>
      </c>
      <c r="F374" s="140"/>
      <c r="G374" s="43">
        <v>10</v>
      </c>
      <c r="H374" s="141"/>
      <c r="I374" s="142">
        <v>1.3316999999999999E-2</v>
      </c>
      <c r="J374" s="143"/>
      <c r="K374" s="145">
        <v>270</v>
      </c>
      <c r="L374" s="48">
        <f t="shared" si="21"/>
        <v>0</v>
      </c>
      <c r="M374" s="138">
        <f t="shared" si="22"/>
        <v>0</v>
      </c>
      <c r="N374" s="44">
        <f t="shared" si="23"/>
        <v>270</v>
      </c>
      <c r="O374" s="49">
        <f t="shared" si="24"/>
        <v>0</v>
      </c>
    </row>
    <row r="375" spans="1:15" ht="135" customHeight="1" x14ac:dyDescent="0.25">
      <c r="B375" s="157"/>
      <c r="C375" s="139" t="s">
        <v>467</v>
      </c>
      <c r="D375" s="175" t="s">
        <v>1100</v>
      </c>
      <c r="E375" s="140" t="s">
        <v>85</v>
      </c>
      <c r="F375" s="140"/>
      <c r="G375" s="43">
        <v>60</v>
      </c>
      <c r="H375" s="141"/>
      <c r="I375" s="142">
        <v>5.1346349999999992E-2</v>
      </c>
      <c r="J375" s="143"/>
      <c r="K375" s="145">
        <v>198</v>
      </c>
      <c r="L375" s="48">
        <f t="shared" si="21"/>
        <v>0</v>
      </c>
      <c r="M375" s="138">
        <f t="shared" si="22"/>
        <v>0</v>
      </c>
      <c r="N375" s="44">
        <f t="shared" si="23"/>
        <v>198</v>
      </c>
      <c r="O375" s="49">
        <f t="shared" si="24"/>
        <v>0</v>
      </c>
    </row>
    <row r="376" spans="1:15" ht="135" customHeight="1" x14ac:dyDescent="0.25">
      <c r="B376" s="166"/>
      <c r="C376" s="139" t="s">
        <v>468</v>
      </c>
      <c r="D376" s="175" t="s">
        <v>1101</v>
      </c>
      <c r="E376" s="140" t="s">
        <v>86</v>
      </c>
      <c r="F376" s="140"/>
      <c r="G376" s="43">
        <v>20</v>
      </c>
      <c r="H376" s="141"/>
      <c r="I376" s="142">
        <v>6.679199999999999E-2</v>
      </c>
      <c r="J376" s="143"/>
      <c r="K376" s="145">
        <v>486</v>
      </c>
      <c r="L376" s="48">
        <f t="shared" si="21"/>
        <v>0</v>
      </c>
      <c r="M376" s="138">
        <f t="shared" si="22"/>
        <v>0</v>
      </c>
      <c r="N376" s="44">
        <f t="shared" si="23"/>
        <v>486</v>
      </c>
      <c r="O376" s="49">
        <f t="shared" si="24"/>
        <v>0</v>
      </c>
    </row>
    <row r="377" spans="1:15" ht="15" customHeight="1" x14ac:dyDescent="0.25">
      <c r="A377" s="155" t="s">
        <v>1416</v>
      </c>
      <c r="B377" s="155"/>
      <c r="C377" s="7"/>
      <c r="D377" s="173"/>
      <c r="E377" s="8"/>
      <c r="F377" s="8" t="s">
        <v>3</v>
      </c>
      <c r="G377" s="8"/>
      <c r="H377" s="7"/>
      <c r="I377" s="7"/>
      <c r="J377" s="12"/>
      <c r="K377" s="9"/>
      <c r="L377" s="10"/>
      <c r="M377" s="7"/>
      <c r="N377" s="9"/>
      <c r="O377" s="10"/>
    </row>
    <row r="378" spans="1:15" ht="135" customHeight="1" x14ac:dyDescent="0.25">
      <c r="B378" s="169"/>
      <c r="C378" s="139" t="s">
        <v>469</v>
      </c>
      <c r="D378" s="175" t="s">
        <v>1102</v>
      </c>
      <c r="E378" s="140" t="s">
        <v>87</v>
      </c>
      <c r="F378" s="140"/>
      <c r="G378" s="43">
        <v>1</v>
      </c>
      <c r="H378" s="141"/>
      <c r="I378" s="142">
        <v>9.9227174999999987E-2</v>
      </c>
      <c r="J378" s="143"/>
      <c r="K378" s="145">
        <v>5628</v>
      </c>
      <c r="L378" s="48">
        <f t="shared" si="21"/>
        <v>0</v>
      </c>
      <c r="M378" s="138">
        <f t="shared" si="22"/>
        <v>0</v>
      </c>
      <c r="N378" s="44">
        <f t="shared" si="23"/>
        <v>5628</v>
      </c>
      <c r="O378" s="49">
        <f t="shared" si="24"/>
        <v>0</v>
      </c>
    </row>
    <row r="379" spans="1:15" ht="135" customHeight="1" x14ac:dyDescent="0.25">
      <c r="B379" s="157"/>
      <c r="C379" s="139" t="s">
        <v>470</v>
      </c>
      <c r="D379" s="175" t="s">
        <v>1103</v>
      </c>
      <c r="E379" s="140" t="s">
        <v>88</v>
      </c>
      <c r="F379" s="140"/>
      <c r="G379" s="43">
        <v>1</v>
      </c>
      <c r="H379" s="141"/>
      <c r="I379" s="142">
        <v>9.9227174999999987E-2</v>
      </c>
      <c r="J379" s="143"/>
      <c r="K379" s="145">
        <v>5814</v>
      </c>
      <c r="L379" s="48">
        <f t="shared" si="21"/>
        <v>0</v>
      </c>
      <c r="M379" s="138">
        <f t="shared" si="22"/>
        <v>0</v>
      </c>
      <c r="N379" s="44">
        <f t="shared" si="23"/>
        <v>5814</v>
      </c>
      <c r="O379" s="49">
        <f t="shared" si="24"/>
        <v>0</v>
      </c>
    </row>
    <row r="380" spans="1:15" ht="135" customHeight="1" x14ac:dyDescent="0.25">
      <c r="B380" s="157"/>
      <c r="C380" s="139" t="s">
        <v>471</v>
      </c>
      <c r="D380" s="175" t="s">
        <v>1104</v>
      </c>
      <c r="E380" s="140" t="s">
        <v>89</v>
      </c>
      <c r="F380" s="140"/>
      <c r="G380" s="43">
        <v>1</v>
      </c>
      <c r="H380" s="141"/>
      <c r="I380" s="142">
        <v>9.9227174999999987E-2</v>
      </c>
      <c r="J380" s="143"/>
      <c r="K380" s="145">
        <v>6378</v>
      </c>
      <c r="L380" s="48">
        <f t="shared" si="21"/>
        <v>0</v>
      </c>
      <c r="M380" s="138">
        <f t="shared" si="22"/>
        <v>0</v>
      </c>
      <c r="N380" s="44">
        <f t="shared" si="23"/>
        <v>6378</v>
      </c>
      <c r="O380" s="49">
        <f t="shared" si="24"/>
        <v>0</v>
      </c>
    </row>
    <row r="381" spans="1:15" ht="135" customHeight="1" x14ac:dyDescent="0.25">
      <c r="B381" s="157"/>
      <c r="C381" s="139" t="s">
        <v>472</v>
      </c>
      <c r="D381" s="175" t="s">
        <v>1105</v>
      </c>
      <c r="E381" s="140" t="s">
        <v>87</v>
      </c>
      <c r="F381" s="140"/>
      <c r="G381" s="43">
        <v>1</v>
      </c>
      <c r="H381" s="141"/>
      <c r="I381" s="142">
        <v>9.9227174999999987E-2</v>
      </c>
      <c r="J381" s="143"/>
      <c r="K381" s="145">
        <v>6732</v>
      </c>
      <c r="L381" s="48">
        <f t="shared" si="21"/>
        <v>0</v>
      </c>
      <c r="M381" s="138">
        <f t="shared" si="22"/>
        <v>0</v>
      </c>
      <c r="N381" s="44">
        <f t="shared" si="23"/>
        <v>6732</v>
      </c>
      <c r="O381" s="49">
        <f t="shared" si="24"/>
        <v>0</v>
      </c>
    </row>
    <row r="382" spans="1:15" ht="135" customHeight="1" x14ac:dyDescent="0.25">
      <c r="B382" s="157"/>
      <c r="C382" s="139" t="s">
        <v>473</v>
      </c>
      <c r="D382" s="175" t="s">
        <v>1106</v>
      </c>
      <c r="E382" s="140" t="s">
        <v>88</v>
      </c>
      <c r="F382" s="140"/>
      <c r="G382" s="43">
        <v>1</v>
      </c>
      <c r="H382" s="141"/>
      <c r="I382" s="142">
        <v>9.9227174999999987E-2</v>
      </c>
      <c r="J382" s="143"/>
      <c r="K382" s="145">
        <v>7314</v>
      </c>
      <c r="L382" s="48">
        <f t="shared" si="21"/>
        <v>0</v>
      </c>
      <c r="M382" s="138">
        <f t="shared" si="22"/>
        <v>0</v>
      </c>
      <c r="N382" s="44">
        <f t="shared" si="23"/>
        <v>7314</v>
      </c>
      <c r="O382" s="49">
        <f t="shared" si="24"/>
        <v>0</v>
      </c>
    </row>
    <row r="383" spans="1:15" ht="135" customHeight="1" x14ac:dyDescent="0.25">
      <c r="B383" s="157"/>
      <c r="C383" s="139" t="s">
        <v>474</v>
      </c>
      <c r="D383" s="175" t="s">
        <v>1107</v>
      </c>
      <c r="E383" s="140" t="s">
        <v>89</v>
      </c>
      <c r="F383" s="140"/>
      <c r="G383" s="43">
        <v>1</v>
      </c>
      <c r="H383" s="141"/>
      <c r="I383" s="142">
        <v>9.9227174999999987E-2</v>
      </c>
      <c r="J383" s="143"/>
      <c r="K383" s="145">
        <v>7692</v>
      </c>
      <c r="L383" s="48">
        <f t="shared" si="21"/>
        <v>0</v>
      </c>
      <c r="M383" s="138">
        <f t="shared" si="22"/>
        <v>0</v>
      </c>
      <c r="N383" s="44">
        <f t="shared" si="23"/>
        <v>7692</v>
      </c>
      <c r="O383" s="49">
        <f t="shared" si="24"/>
        <v>0</v>
      </c>
    </row>
    <row r="384" spans="1:15" ht="135" customHeight="1" x14ac:dyDescent="0.25">
      <c r="B384" s="157"/>
      <c r="C384" s="139" t="s">
        <v>475</v>
      </c>
      <c r="D384" s="175" t="s">
        <v>1108</v>
      </c>
      <c r="E384" s="140" t="s">
        <v>87</v>
      </c>
      <c r="F384" s="140"/>
      <c r="G384" s="43">
        <v>1</v>
      </c>
      <c r="H384" s="141"/>
      <c r="I384" s="142">
        <v>9.9227174999999987E-2</v>
      </c>
      <c r="J384" s="143"/>
      <c r="K384" s="145">
        <v>8628</v>
      </c>
      <c r="L384" s="48">
        <f t="shared" si="21"/>
        <v>0</v>
      </c>
      <c r="M384" s="138">
        <f t="shared" si="22"/>
        <v>0</v>
      </c>
      <c r="N384" s="44">
        <f t="shared" si="23"/>
        <v>8628</v>
      </c>
      <c r="O384" s="49">
        <f t="shared" si="24"/>
        <v>0</v>
      </c>
    </row>
    <row r="385" spans="1:15" ht="135" customHeight="1" x14ac:dyDescent="0.25">
      <c r="B385" s="157"/>
      <c r="C385" s="139" t="s">
        <v>476</v>
      </c>
      <c r="D385" s="175" t="s">
        <v>1109</v>
      </c>
      <c r="E385" s="140" t="s">
        <v>88</v>
      </c>
      <c r="F385" s="140"/>
      <c r="G385" s="43">
        <v>1</v>
      </c>
      <c r="H385" s="141"/>
      <c r="I385" s="142">
        <v>9.9227174999999987E-2</v>
      </c>
      <c r="J385" s="143"/>
      <c r="K385" s="145">
        <v>9000</v>
      </c>
      <c r="L385" s="48">
        <f t="shared" si="21"/>
        <v>0</v>
      </c>
      <c r="M385" s="138">
        <f t="shared" si="22"/>
        <v>0</v>
      </c>
      <c r="N385" s="44">
        <f t="shared" si="23"/>
        <v>9000</v>
      </c>
      <c r="O385" s="49">
        <f t="shared" si="24"/>
        <v>0</v>
      </c>
    </row>
    <row r="386" spans="1:15" ht="135" customHeight="1" x14ac:dyDescent="0.25">
      <c r="B386" s="157"/>
      <c r="C386" s="139" t="s">
        <v>477</v>
      </c>
      <c r="D386" s="175" t="s">
        <v>1110</v>
      </c>
      <c r="E386" s="140" t="s">
        <v>89</v>
      </c>
      <c r="F386" s="140"/>
      <c r="G386" s="43">
        <v>1</v>
      </c>
      <c r="H386" s="141"/>
      <c r="I386" s="142">
        <v>9.9227174999999987E-2</v>
      </c>
      <c r="J386" s="143"/>
      <c r="K386" s="145">
        <v>9378</v>
      </c>
      <c r="L386" s="48">
        <f t="shared" si="21"/>
        <v>0</v>
      </c>
      <c r="M386" s="138">
        <f t="shared" si="22"/>
        <v>0</v>
      </c>
      <c r="N386" s="44">
        <f t="shared" si="23"/>
        <v>9378</v>
      </c>
      <c r="O386" s="49">
        <f t="shared" si="24"/>
        <v>0</v>
      </c>
    </row>
    <row r="387" spans="1:15" ht="60" customHeight="1" x14ac:dyDescent="0.25">
      <c r="B387" s="205"/>
      <c r="C387" s="139" t="s">
        <v>478</v>
      </c>
      <c r="D387" s="175" t="s">
        <v>1111</v>
      </c>
      <c r="E387" s="140" t="s">
        <v>89</v>
      </c>
      <c r="F387" s="140"/>
      <c r="G387" s="43">
        <v>1</v>
      </c>
      <c r="H387" s="141"/>
      <c r="I387" s="142">
        <v>8.2793099999999994E-2</v>
      </c>
      <c r="J387" s="143"/>
      <c r="K387" s="145">
        <v>6246</v>
      </c>
      <c r="L387" s="48">
        <f t="shared" si="21"/>
        <v>0</v>
      </c>
      <c r="M387" s="138">
        <f t="shared" si="22"/>
        <v>0</v>
      </c>
      <c r="N387" s="44">
        <f t="shared" si="23"/>
        <v>6246</v>
      </c>
      <c r="O387" s="49">
        <f t="shared" si="24"/>
        <v>0</v>
      </c>
    </row>
    <row r="388" spans="1:15" ht="60" customHeight="1" x14ac:dyDescent="0.25">
      <c r="B388" s="205"/>
      <c r="C388" s="139" t="s">
        <v>479</v>
      </c>
      <c r="D388" s="175" t="s">
        <v>1112</v>
      </c>
      <c r="E388" s="140" t="s">
        <v>89</v>
      </c>
      <c r="F388" s="140"/>
      <c r="G388" s="43">
        <v>1</v>
      </c>
      <c r="H388" s="141"/>
      <c r="I388" s="142">
        <v>8.2793099999999994E-2</v>
      </c>
      <c r="J388" s="143"/>
      <c r="K388" s="145">
        <v>6582</v>
      </c>
      <c r="L388" s="48">
        <f t="shared" si="21"/>
        <v>0</v>
      </c>
      <c r="M388" s="138">
        <f t="shared" si="22"/>
        <v>0</v>
      </c>
      <c r="N388" s="44">
        <f t="shared" si="23"/>
        <v>6582</v>
      </c>
      <c r="O388" s="49">
        <f t="shared" si="24"/>
        <v>0</v>
      </c>
    </row>
    <row r="389" spans="1:15" ht="60" customHeight="1" x14ac:dyDescent="0.25">
      <c r="B389" s="205"/>
      <c r="C389" s="139" t="s">
        <v>480</v>
      </c>
      <c r="D389" s="175" t="s">
        <v>1113</v>
      </c>
      <c r="E389" s="140" t="s">
        <v>89</v>
      </c>
      <c r="F389" s="140"/>
      <c r="G389" s="43">
        <v>1</v>
      </c>
      <c r="H389" s="141"/>
      <c r="I389" s="142">
        <v>8.2793099999999994E-2</v>
      </c>
      <c r="J389" s="143"/>
      <c r="K389" s="145">
        <v>9378</v>
      </c>
      <c r="L389" s="48">
        <f t="shared" si="21"/>
        <v>0</v>
      </c>
      <c r="M389" s="138">
        <f t="shared" si="22"/>
        <v>0</v>
      </c>
      <c r="N389" s="44">
        <f t="shared" si="23"/>
        <v>9378</v>
      </c>
      <c r="O389" s="49">
        <f t="shared" si="24"/>
        <v>0</v>
      </c>
    </row>
    <row r="390" spans="1:15" ht="60" customHeight="1" x14ac:dyDescent="0.25">
      <c r="B390" s="205"/>
      <c r="C390" s="139" t="s">
        <v>481</v>
      </c>
      <c r="D390" s="175" t="s">
        <v>1114</v>
      </c>
      <c r="E390" s="140" t="s">
        <v>89</v>
      </c>
      <c r="F390" s="140"/>
      <c r="G390" s="43">
        <v>1</v>
      </c>
      <c r="H390" s="141"/>
      <c r="I390" s="142">
        <v>8.2793099999999994E-2</v>
      </c>
      <c r="J390" s="143"/>
      <c r="K390" s="145">
        <v>6246</v>
      </c>
      <c r="L390" s="48">
        <f t="shared" si="21"/>
        <v>0</v>
      </c>
      <c r="M390" s="138">
        <f t="shared" si="22"/>
        <v>0</v>
      </c>
      <c r="N390" s="44">
        <f t="shared" si="23"/>
        <v>6246</v>
      </c>
      <c r="O390" s="49">
        <f t="shared" si="24"/>
        <v>0</v>
      </c>
    </row>
    <row r="391" spans="1:15" ht="60" customHeight="1" x14ac:dyDescent="0.25">
      <c r="B391" s="205"/>
      <c r="C391" s="139" t="s">
        <v>482</v>
      </c>
      <c r="D391" s="175" t="s">
        <v>1115</v>
      </c>
      <c r="E391" s="140" t="s">
        <v>89</v>
      </c>
      <c r="F391" s="140"/>
      <c r="G391" s="43">
        <v>1</v>
      </c>
      <c r="H391" s="141"/>
      <c r="I391" s="142">
        <v>8.2793099999999994E-2</v>
      </c>
      <c r="J391" s="143"/>
      <c r="K391" s="145">
        <v>6582</v>
      </c>
      <c r="L391" s="48">
        <f t="shared" si="21"/>
        <v>0</v>
      </c>
      <c r="M391" s="138">
        <f t="shared" si="22"/>
        <v>0</v>
      </c>
      <c r="N391" s="44">
        <f t="shared" si="23"/>
        <v>6582</v>
      </c>
      <c r="O391" s="49">
        <f t="shared" si="24"/>
        <v>0</v>
      </c>
    </row>
    <row r="392" spans="1:15" ht="60" customHeight="1" x14ac:dyDescent="0.25">
      <c r="B392" s="205"/>
      <c r="C392" s="139" t="s">
        <v>483</v>
      </c>
      <c r="D392" s="175" t="s">
        <v>1116</v>
      </c>
      <c r="E392" s="140" t="s">
        <v>89</v>
      </c>
      <c r="F392" s="140"/>
      <c r="G392" s="43">
        <v>1</v>
      </c>
      <c r="H392" s="141"/>
      <c r="I392" s="142">
        <v>8.2793099999999994E-2</v>
      </c>
      <c r="J392" s="143"/>
      <c r="K392" s="145">
        <v>9378</v>
      </c>
      <c r="L392" s="48">
        <f t="shared" ref="L392:L455" si="25">$K392*$J392</f>
        <v>0</v>
      </c>
      <c r="M392" s="138">
        <f t="shared" ref="M392:M455" si="26">$M$3</f>
        <v>0</v>
      </c>
      <c r="N392" s="44">
        <f t="shared" ref="N392:N455" si="27">$K392-($K392/100*$M392)</f>
        <v>9378</v>
      </c>
      <c r="O392" s="49">
        <f t="shared" si="24"/>
        <v>0</v>
      </c>
    </row>
    <row r="393" spans="1:15" ht="135" customHeight="1" x14ac:dyDescent="0.25">
      <c r="B393" s="167"/>
      <c r="C393" s="139" t="s">
        <v>484</v>
      </c>
      <c r="D393" s="175" t="s">
        <v>1117</v>
      </c>
      <c r="E393" s="140" t="s">
        <v>79</v>
      </c>
      <c r="F393" s="140"/>
      <c r="G393" s="43">
        <v>12</v>
      </c>
      <c r="H393" s="141"/>
      <c r="I393" s="142">
        <v>0.11988404999999999</v>
      </c>
      <c r="J393" s="143"/>
      <c r="K393" s="145">
        <v>1860</v>
      </c>
      <c r="L393" s="48">
        <f t="shared" si="25"/>
        <v>0</v>
      </c>
      <c r="M393" s="138">
        <f t="shared" si="26"/>
        <v>0</v>
      </c>
      <c r="N393" s="44">
        <f t="shared" si="27"/>
        <v>1860</v>
      </c>
      <c r="O393" s="49">
        <f t="shared" ref="O393:O455" si="28">L393-(L393/100*M393)</f>
        <v>0</v>
      </c>
    </row>
    <row r="394" spans="1:15" ht="15" customHeight="1" x14ac:dyDescent="0.25">
      <c r="A394" s="155" t="s">
        <v>1417</v>
      </c>
      <c r="B394" s="155"/>
      <c r="C394" s="7"/>
      <c r="D394" s="173"/>
      <c r="E394" s="8"/>
      <c r="F394" s="8" t="s">
        <v>3</v>
      </c>
      <c r="G394" s="8"/>
      <c r="H394" s="7"/>
      <c r="I394" s="7"/>
      <c r="J394" s="12"/>
      <c r="K394" s="9"/>
      <c r="L394" s="10"/>
      <c r="M394" s="7"/>
      <c r="N394" s="9"/>
      <c r="O394" s="10"/>
    </row>
    <row r="395" spans="1:15" ht="135" customHeight="1" x14ac:dyDescent="0.25">
      <c r="B395" s="169"/>
      <c r="C395" s="139" t="s">
        <v>485</v>
      </c>
      <c r="D395" s="175" t="s">
        <v>1118</v>
      </c>
      <c r="E395" s="140" t="s">
        <v>87</v>
      </c>
      <c r="F395" s="140"/>
      <c r="G395" s="43">
        <v>1</v>
      </c>
      <c r="H395" s="141"/>
      <c r="I395" s="142">
        <v>2.9066537499999996E-2</v>
      </c>
      <c r="J395" s="143"/>
      <c r="K395" s="145">
        <v>4038</v>
      </c>
      <c r="L395" s="48">
        <f t="shared" si="25"/>
        <v>0</v>
      </c>
      <c r="M395" s="138">
        <f t="shared" si="26"/>
        <v>0</v>
      </c>
      <c r="N395" s="44">
        <f t="shared" si="27"/>
        <v>4038</v>
      </c>
      <c r="O395" s="49">
        <f t="shared" si="28"/>
        <v>0</v>
      </c>
    </row>
    <row r="396" spans="1:15" ht="135" customHeight="1" x14ac:dyDescent="0.25">
      <c r="B396" s="157"/>
      <c r="C396" s="139" t="s">
        <v>486</v>
      </c>
      <c r="D396" s="175" t="s">
        <v>1119</v>
      </c>
      <c r="E396" s="140" t="s">
        <v>80</v>
      </c>
      <c r="F396" s="140"/>
      <c r="G396" s="43">
        <v>1</v>
      </c>
      <c r="H396" s="141"/>
      <c r="I396" s="142">
        <v>2.9066537499999996E-2</v>
      </c>
      <c r="J396" s="143"/>
      <c r="K396" s="145">
        <v>3618</v>
      </c>
      <c r="L396" s="48">
        <f t="shared" si="25"/>
        <v>0</v>
      </c>
      <c r="M396" s="138">
        <f t="shared" si="26"/>
        <v>0</v>
      </c>
      <c r="N396" s="44">
        <f t="shared" si="27"/>
        <v>3618</v>
      </c>
      <c r="O396" s="49">
        <f t="shared" si="28"/>
        <v>0</v>
      </c>
    </row>
    <row r="397" spans="1:15" ht="135" customHeight="1" x14ac:dyDescent="0.25">
      <c r="B397" s="167"/>
      <c r="C397" s="139" t="s">
        <v>487</v>
      </c>
      <c r="D397" s="175" t="s">
        <v>1120</v>
      </c>
      <c r="E397" s="140" t="s">
        <v>80</v>
      </c>
      <c r="F397" s="140"/>
      <c r="G397" s="43">
        <v>1</v>
      </c>
      <c r="H397" s="141"/>
      <c r="I397" s="142">
        <v>5.7476999999999993E-2</v>
      </c>
      <c r="J397" s="143"/>
      <c r="K397" s="145">
        <v>6540</v>
      </c>
      <c r="L397" s="48">
        <f t="shared" si="25"/>
        <v>0</v>
      </c>
      <c r="M397" s="138">
        <f t="shared" si="26"/>
        <v>0</v>
      </c>
      <c r="N397" s="44">
        <f t="shared" si="27"/>
        <v>6540</v>
      </c>
      <c r="O397" s="49">
        <f t="shared" si="28"/>
        <v>0</v>
      </c>
    </row>
    <row r="398" spans="1:15" ht="15" customHeight="1" x14ac:dyDescent="0.25">
      <c r="A398" s="155" t="s">
        <v>40</v>
      </c>
      <c r="B398" s="155"/>
      <c r="C398" s="7"/>
      <c r="D398" s="173"/>
      <c r="E398" s="8"/>
      <c r="F398" s="8" t="s">
        <v>3</v>
      </c>
      <c r="G398" s="8"/>
      <c r="H398" s="7"/>
      <c r="I398" s="7"/>
      <c r="J398" s="12"/>
      <c r="K398" s="9"/>
      <c r="L398" s="10"/>
      <c r="M398" s="7"/>
      <c r="N398" s="9"/>
      <c r="O398" s="10"/>
    </row>
    <row r="399" spans="1:15" ht="90" customHeight="1" x14ac:dyDescent="0.25">
      <c r="B399" s="169"/>
      <c r="C399" s="139" t="s">
        <v>488</v>
      </c>
      <c r="D399" s="175" t="s">
        <v>1121</v>
      </c>
      <c r="E399" s="140"/>
      <c r="F399" s="140"/>
      <c r="G399" s="43">
        <v>80</v>
      </c>
      <c r="H399" s="141"/>
      <c r="I399" s="142">
        <v>1.3320449999999999E-2</v>
      </c>
      <c r="J399" s="143"/>
      <c r="K399" s="145">
        <v>180</v>
      </c>
      <c r="L399" s="48">
        <f t="shared" si="25"/>
        <v>0</v>
      </c>
      <c r="M399" s="138">
        <f t="shared" si="26"/>
        <v>0</v>
      </c>
      <c r="N399" s="44">
        <f t="shared" si="27"/>
        <v>180</v>
      </c>
      <c r="O399" s="49">
        <f t="shared" si="28"/>
        <v>0</v>
      </c>
    </row>
    <row r="400" spans="1:15" ht="90" customHeight="1" x14ac:dyDescent="0.25">
      <c r="B400" s="157"/>
      <c r="C400" s="139" t="s">
        <v>489</v>
      </c>
      <c r="D400" s="175" t="s">
        <v>1122</v>
      </c>
      <c r="E400" s="140"/>
      <c r="F400" s="140"/>
      <c r="G400" s="43">
        <v>40</v>
      </c>
      <c r="H400" s="141"/>
      <c r="I400" s="142">
        <v>1.3320449999999999E-2</v>
      </c>
      <c r="J400" s="143"/>
      <c r="K400" s="145">
        <v>492</v>
      </c>
      <c r="L400" s="48">
        <f t="shared" si="25"/>
        <v>0</v>
      </c>
      <c r="M400" s="138">
        <f t="shared" si="26"/>
        <v>0</v>
      </c>
      <c r="N400" s="44">
        <f t="shared" si="27"/>
        <v>492</v>
      </c>
      <c r="O400" s="49">
        <f t="shared" si="28"/>
        <v>0</v>
      </c>
    </row>
    <row r="401" spans="1:15" ht="60" customHeight="1" x14ac:dyDescent="0.25">
      <c r="B401" s="205"/>
      <c r="C401" s="139" t="s">
        <v>490</v>
      </c>
      <c r="D401" s="175" t="s">
        <v>1123</v>
      </c>
      <c r="E401" s="140"/>
      <c r="F401" s="140"/>
      <c r="G401" s="43">
        <v>20</v>
      </c>
      <c r="H401" s="141"/>
      <c r="I401" s="142">
        <v>6.6792724499999998E-2</v>
      </c>
      <c r="J401" s="143"/>
      <c r="K401" s="145">
        <v>822</v>
      </c>
      <c r="L401" s="48">
        <f t="shared" si="25"/>
        <v>0</v>
      </c>
      <c r="M401" s="138">
        <f t="shared" si="26"/>
        <v>0</v>
      </c>
      <c r="N401" s="44">
        <f t="shared" si="27"/>
        <v>822</v>
      </c>
      <c r="O401" s="49">
        <f t="shared" si="28"/>
        <v>0</v>
      </c>
    </row>
    <row r="402" spans="1:15" ht="60" customHeight="1" x14ac:dyDescent="0.25">
      <c r="B402" s="205"/>
      <c r="C402" s="139" t="s">
        <v>491</v>
      </c>
      <c r="D402" s="175" t="s">
        <v>1124</v>
      </c>
      <c r="E402" s="140"/>
      <c r="F402" s="140"/>
      <c r="G402" s="43">
        <v>20</v>
      </c>
      <c r="H402" s="141"/>
      <c r="I402" s="142">
        <v>6.6792724499999998E-2</v>
      </c>
      <c r="J402" s="143"/>
      <c r="K402" s="145">
        <v>822</v>
      </c>
      <c r="L402" s="48">
        <f t="shared" si="25"/>
        <v>0</v>
      </c>
      <c r="M402" s="138">
        <f t="shared" si="26"/>
        <v>0</v>
      </c>
      <c r="N402" s="44">
        <f t="shared" si="27"/>
        <v>822</v>
      </c>
      <c r="O402" s="49">
        <f t="shared" si="28"/>
        <v>0</v>
      </c>
    </row>
    <row r="403" spans="1:15" ht="60" customHeight="1" x14ac:dyDescent="0.25">
      <c r="B403" s="205"/>
      <c r="C403" s="139" t="s">
        <v>492</v>
      </c>
      <c r="D403" s="175" t="s">
        <v>1125</v>
      </c>
      <c r="E403" s="140"/>
      <c r="F403" s="140"/>
      <c r="G403" s="43">
        <v>20</v>
      </c>
      <c r="H403" s="141"/>
      <c r="I403" s="142">
        <v>6.6792724499999998E-2</v>
      </c>
      <c r="J403" s="143"/>
      <c r="K403" s="145">
        <v>822</v>
      </c>
      <c r="L403" s="48">
        <f t="shared" si="25"/>
        <v>0</v>
      </c>
      <c r="M403" s="138">
        <f t="shared" si="26"/>
        <v>0</v>
      </c>
      <c r="N403" s="44">
        <f t="shared" si="27"/>
        <v>822</v>
      </c>
      <c r="O403" s="49">
        <f t="shared" si="28"/>
        <v>0</v>
      </c>
    </row>
    <row r="404" spans="1:15" ht="135" customHeight="1" x14ac:dyDescent="0.25">
      <c r="B404" s="167"/>
      <c r="C404" s="139" t="s">
        <v>493</v>
      </c>
      <c r="D404" s="175" t="s">
        <v>1126</v>
      </c>
      <c r="E404" s="140"/>
      <c r="F404" s="140"/>
      <c r="G404" s="43">
        <v>55</v>
      </c>
      <c r="H404" s="141"/>
      <c r="I404" s="142">
        <v>3.1030599499999999E-2</v>
      </c>
      <c r="J404" s="143"/>
      <c r="K404" s="145">
        <v>504</v>
      </c>
      <c r="L404" s="48">
        <f t="shared" si="25"/>
        <v>0</v>
      </c>
      <c r="M404" s="138">
        <f t="shared" si="26"/>
        <v>0</v>
      </c>
      <c r="N404" s="44">
        <f t="shared" si="27"/>
        <v>504</v>
      </c>
      <c r="O404" s="49">
        <f t="shared" si="28"/>
        <v>0</v>
      </c>
    </row>
    <row r="405" spans="1:15" ht="15" customHeight="1" x14ac:dyDescent="0.25">
      <c r="A405" s="155" t="s">
        <v>1418</v>
      </c>
      <c r="B405" s="155"/>
      <c r="C405" s="7"/>
      <c r="D405" s="173"/>
      <c r="E405" s="8"/>
      <c r="F405" s="8" t="s">
        <v>3</v>
      </c>
      <c r="G405" s="8"/>
      <c r="H405" s="7"/>
      <c r="I405" s="7"/>
      <c r="J405" s="12"/>
      <c r="K405" s="9"/>
      <c r="L405" s="10"/>
      <c r="M405" s="7"/>
      <c r="N405" s="9"/>
      <c r="O405" s="10"/>
    </row>
    <row r="406" spans="1:15" ht="90" customHeight="1" x14ac:dyDescent="0.25">
      <c r="B406" s="169"/>
      <c r="C406" s="139" t="s">
        <v>494</v>
      </c>
      <c r="D406" s="175" t="s">
        <v>1127</v>
      </c>
      <c r="E406" s="140" t="s">
        <v>90</v>
      </c>
      <c r="F406" s="140"/>
      <c r="G406" s="43">
        <v>20</v>
      </c>
      <c r="H406" s="141"/>
      <c r="I406" s="142">
        <v>1.3320449999999999E-2</v>
      </c>
      <c r="J406" s="143"/>
      <c r="K406" s="145">
        <v>42</v>
      </c>
      <c r="L406" s="48">
        <f t="shared" si="25"/>
        <v>0</v>
      </c>
      <c r="M406" s="138">
        <f t="shared" si="26"/>
        <v>0</v>
      </c>
      <c r="N406" s="44">
        <f t="shared" si="27"/>
        <v>42</v>
      </c>
      <c r="O406" s="49">
        <f t="shared" si="28"/>
        <v>0</v>
      </c>
    </row>
    <row r="407" spans="1:15" ht="90" customHeight="1" x14ac:dyDescent="0.25">
      <c r="B407" s="157"/>
      <c r="C407" s="139" t="s">
        <v>495</v>
      </c>
      <c r="D407" s="175" t="s">
        <v>1128</v>
      </c>
      <c r="E407" s="140" t="s">
        <v>90</v>
      </c>
      <c r="F407" s="140"/>
      <c r="G407" s="43">
        <v>20</v>
      </c>
      <c r="H407" s="141"/>
      <c r="I407" s="142">
        <v>1.3320449999999999E-2</v>
      </c>
      <c r="J407" s="143"/>
      <c r="K407" s="145">
        <v>48</v>
      </c>
      <c r="L407" s="48">
        <f t="shared" si="25"/>
        <v>0</v>
      </c>
      <c r="M407" s="138">
        <f t="shared" si="26"/>
        <v>0</v>
      </c>
      <c r="N407" s="44">
        <f t="shared" si="27"/>
        <v>48</v>
      </c>
      <c r="O407" s="49">
        <f t="shared" si="28"/>
        <v>0</v>
      </c>
    </row>
    <row r="408" spans="1:15" ht="90" customHeight="1" x14ac:dyDescent="0.25">
      <c r="B408" s="157"/>
      <c r="C408" s="139" t="s">
        <v>496</v>
      </c>
      <c r="D408" s="175" t="s">
        <v>1129</v>
      </c>
      <c r="E408" s="140" t="s">
        <v>90</v>
      </c>
      <c r="F408" s="140"/>
      <c r="G408" s="43">
        <v>10</v>
      </c>
      <c r="H408" s="141"/>
      <c r="I408" s="142">
        <v>0.11988404999999999</v>
      </c>
      <c r="J408" s="143"/>
      <c r="K408" s="145">
        <v>234</v>
      </c>
      <c r="L408" s="48">
        <f t="shared" si="25"/>
        <v>0</v>
      </c>
      <c r="M408" s="138">
        <f t="shared" si="26"/>
        <v>0</v>
      </c>
      <c r="N408" s="44">
        <f t="shared" si="27"/>
        <v>234</v>
      </c>
      <c r="O408" s="49">
        <f t="shared" si="28"/>
        <v>0</v>
      </c>
    </row>
    <row r="409" spans="1:15" ht="90" customHeight="1" x14ac:dyDescent="0.25">
      <c r="B409" s="157"/>
      <c r="C409" s="139" t="s">
        <v>497</v>
      </c>
      <c r="D409" s="175" t="s">
        <v>1130</v>
      </c>
      <c r="E409" s="140" t="s">
        <v>90</v>
      </c>
      <c r="F409" s="140"/>
      <c r="G409" s="43">
        <v>15</v>
      </c>
      <c r="H409" s="141"/>
      <c r="I409" s="142">
        <v>3.1030599499999999E-2</v>
      </c>
      <c r="J409" s="143"/>
      <c r="K409" s="145">
        <v>186</v>
      </c>
      <c r="L409" s="48">
        <f t="shared" si="25"/>
        <v>0</v>
      </c>
      <c r="M409" s="138">
        <f t="shared" si="26"/>
        <v>0</v>
      </c>
      <c r="N409" s="44">
        <f t="shared" si="27"/>
        <v>186</v>
      </c>
      <c r="O409" s="49">
        <f t="shared" si="28"/>
        <v>0</v>
      </c>
    </row>
    <row r="410" spans="1:15" ht="90" customHeight="1" x14ac:dyDescent="0.25">
      <c r="B410" s="157"/>
      <c r="C410" s="139" t="s">
        <v>498</v>
      </c>
      <c r="D410" s="175" t="s">
        <v>1131</v>
      </c>
      <c r="E410" s="140" t="s">
        <v>90</v>
      </c>
      <c r="F410" s="140"/>
      <c r="G410" s="43">
        <v>15</v>
      </c>
      <c r="H410" s="141"/>
      <c r="I410" s="142">
        <v>3.1030599499999999E-2</v>
      </c>
      <c r="J410" s="143"/>
      <c r="K410" s="145">
        <v>228</v>
      </c>
      <c r="L410" s="48">
        <f t="shared" si="25"/>
        <v>0</v>
      </c>
      <c r="M410" s="138">
        <f t="shared" si="26"/>
        <v>0</v>
      </c>
      <c r="N410" s="44">
        <f t="shared" si="27"/>
        <v>228</v>
      </c>
      <c r="O410" s="49">
        <f t="shared" si="28"/>
        <v>0</v>
      </c>
    </row>
    <row r="411" spans="1:15" ht="90" customHeight="1" x14ac:dyDescent="0.25">
      <c r="B411" s="161"/>
      <c r="C411" s="139" t="s">
        <v>499</v>
      </c>
      <c r="D411" s="175" t="s">
        <v>1130</v>
      </c>
      <c r="E411" s="140" t="s">
        <v>90</v>
      </c>
      <c r="F411" s="140"/>
      <c r="G411" s="43">
        <v>15</v>
      </c>
      <c r="H411" s="141"/>
      <c r="I411" s="142">
        <v>3.1030599499999999E-2</v>
      </c>
      <c r="J411" s="143"/>
      <c r="K411" s="145">
        <v>228</v>
      </c>
      <c r="L411" s="48">
        <f t="shared" si="25"/>
        <v>0</v>
      </c>
      <c r="M411" s="138">
        <f t="shared" si="26"/>
        <v>0</v>
      </c>
      <c r="N411" s="44">
        <f t="shared" si="27"/>
        <v>228</v>
      </c>
      <c r="O411" s="49">
        <f t="shared" si="28"/>
        <v>0</v>
      </c>
    </row>
    <row r="412" spans="1:15" ht="90" customHeight="1" x14ac:dyDescent="0.25">
      <c r="B412" s="157"/>
      <c r="C412" s="139" t="s">
        <v>500</v>
      </c>
      <c r="D412" s="175" t="s">
        <v>1132</v>
      </c>
      <c r="E412" s="140" t="s">
        <v>90</v>
      </c>
      <c r="F412" s="140"/>
      <c r="G412" s="43">
        <v>24</v>
      </c>
      <c r="H412" s="141"/>
      <c r="I412" s="142">
        <v>6.6792724499999998E-2</v>
      </c>
      <c r="J412" s="143"/>
      <c r="K412" s="145">
        <v>198</v>
      </c>
      <c r="L412" s="48">
        <f t="shared" si="25"/>
        <v>0</v>
      </c>
      <c r="M412" s="138">
        <f t="shared" si="26"/>
        <v>0</v>
      </c>
      <c r="N412" s="44">
        <f t="shared" si="27"/>
        <v>198</v>
      </c>
      <c r="O412" s="49">
        <f t="shared" si="28"/>
        <v>0</v>
      </c>
    </row>
    <row r="413" spans="1:15" ht="90" customHeight="1" x14ac:dyDescent="0.25">
      <c r="B413" s="157"/>
      <c r="C413" s="139" t="s">
        <v>501</v>
      </c>
      <c r="D413" s="175" t="s">
        <v>1133</v>
      </c>
      <c r="E413" s="140" t="s">
        <v>90</v>
      </c>
      <c r="F413" s="140"/>
      <c r="G413" s="43">
        <v>50</v>
      </c>
      <c r="H413" s="141"/>
      <c r="I413" s="142">
        <v>0.11988404999999999</v>
      </c>
      <c r="J413" s="143"/>
      <c r="K413" s="145">
        <v>168</v>
      </c>
      <c r="L413" s="48">
        <f t="shared" si="25"/>
        <v>0</v>
      </c>
      <c r="M413" s="138">
        <f t="shared" si="26"/>
        <v>0</v>
      </c>
      <c r="N413" s="44">
        <f t="shared" si="27"/>
        <v>168</v>
      </c>
      <c r="O413" s="49">
        <f t="shared" si="28"/>
        <v>0</v>
      </c>
    </row>
    <row r="414" spans="1:15" ht="90" customHeight="1" x14ac:dyDescent="0.25">
      <c r="B414" s="157"/>
      <c r="C414" s="139" t="s">
        <v>502</v>
      </c>
      <c r="D414" s="175" t="s">
        <v>1134</v>
      </c>
      <c r="E414" s="140" t="s">
        <v>90</v>
      </c>
      <c r="F414" s="140"/>
      <c r="G414" s="43">
        <v>10</v>
      </c>
      <c r="H414" s="141"/>
      <c r="I414" s="142">
        <v>0.11988404999999999</v>
      </c>
      <c r="J414" s="143"/>
      <c r="K414" s="145">
        <v>228</v>
      </c>
      <c r="L414" s="48">
        <f t="shared" si="25"/>
        <v>0</v>
      </c>
      <c r="M414" s="138">
        <f t="shared" si="26"/>
        <v>0</v>
      </c>
      <c r="N414" s="44">
        <f t="shared" si="27"/>
        <v>228</v>
      </c>
      <c r="O414" s="49">
        <f t="shared" si="28"/>
        <v>0</v>
      </c>
    </row>
    <row r="415" spans="1:15" ht="90" customHeight="1" x14ac:dyDescent="0.25">
      <c r="B415" s="157"/>
      <c r="C415" s="139" t="s">
        <v>503</v>
      </c>
      <c r="D415" s="175" t="s">
        <v>1135</v>
      </c>
      <c r="E415" s="140" t="s">
        <v>90</v>
      </c>
      <c r="F415" s="140"/>
      <c r="G415" s="43">
        <v>8</v>
      </c>
      <c r="H415" s="141"/>
      <c r="I415" s="142">
        <v>0.11988404999999999</v>
      </c>
      <c r="J415" s="143"/>
      <c r="K415" s="145">
        <v>270</v>
      </c>
      <c r="L415" s="48">
        <f t="shared" si="25"/>
        <v>0</v>
      </c>
      <c r="M415" s="138">
        <f t="shared" si="26"/>
        <v>0</v>
      </c>
      <c r="N415" s="44">
        <f t="shared" si="27"/>
        <v>270</v>
      </c>
      <c r="O415" s="49">
        <f t="shared" si="28"/>
        <v>0</v>
      </c>
    </row>
    <row r="416" spans="1:15" ht="90" customHeight="1" x14ac:dyDescent="0.25">
      <c r="B416" s="157"/>
      <c r="C416" s="139" t="s">
        <v>504</v>
      </c>
      <c r="D416" s="175" t="s">
        <v>1136</v>
      </c>
      <c r="E416" s="140" t="s">
        <v>90</v>
      </c>
      <c r="F416" s="140"/>
      <c r="G416" s="43">
        <v>10</v>
      </c>
      <c r="H416" s="141"/>
      <c r="I416" s="142">
        <v>6.0029999999999997E-3</v>
      </c>
      <c r="J416" s="143"/>
      <c r="K416" s="145">
        <v>12</v>
      </c>
      <c r="L416" s="48">
        <f t="shared" si="25"/>
        <v>0</v>
      </c>
      <c r="M416" s="138">
        <f t="shared" si="26"/>
        <v>0</v>
      </c>
      <c r="N416" s="44">
        <f t="shared" si="27"/>
        <v>12</v>
      </c>
      <c r="O416" s="49">
        <f t="shared" si="28"/>
        <v>0</v>
      </c>
    </row>
    <row r="417" spans="1:15" ht="90" customHeight="1" x14ac:dyDescent="0.25">
      <c r="B417" s="161"/>
      <c r="C417" s="139" t="s">
        <v>505</v>
      </c>
      <c r="D417" s="175" t="s">
        <v>1137</v>
      </c>
      <c r="E417" s="140" t="s">
        <v>90</v>
      </c>
      <c r="F417" s="140"/>
      <c r="G417" s="43">
        <v>5</v>
      </c>
      <c r="H417" s="141"/>
      <c r="I417" s="142">
        <v>1.4719999999999999E-2</v>
      </c>
      <c r="J417" s="143"/>
      <c r="K417" s="145">
        <v>522</v>
      </c>
      <c r="L417" s="48">
        <f t="shared" si="25"/>
        <v>0</v>
      </c>
      <c r="M417" s="138">
        <f t="shared" si="26"/>
        <v>0</v>
      </c>
      <c r="N417" s="44">
        <f t="shared" si="27"/>
        <v>522</v>
      </c>
      <c r="O417" s="49">
        <f t="shared" si="28"/>
        <v>0</v>
      </c>
    </row>
    <row r="418" spans="1:15" ht="90" customHeight="1" x14ac:dyDescent="0.25">
      <c r="B418" s="161"/>
      <c r="C418" s="139" t="s">
        <v>506</v>
      </c>
      <c r="D418" s="175" t="s">
        <v>1138</v>
      </c>
      <c r="E418" s="140" t="s">
        <v>90</v>
      </c>
      <c r="F418" s="140"/>
      <c r="G418" s="43">
        <v>5</v>
      </c>
      <c r="H418" s="141"/>
      <c r="I418" s="142">
        <v>6.6872499999999996E-3</v>
      </c>
      <c r="J418" s="143"/>
      <c r="K418" s="145">
        <v>1020</v>
      </c>
      <c r="L418" s="48">
        <f t="shared" si="25"/>
        <v>0</v>
      </c>
      <c r="M418" s="138">
        <f t="shared" si="26"/>
        <v>0</v>
      </c>
      <c r="N418" s="44">
        <f t="shared" si="27"/>
        <v>1020</v>
      </c>
      <c r="O418" s="49">
        <f t="shared" si="28"/>
        <v>0</v>
      </c>
    </row>
    <row r="419" spans="1:15" ht="90" customHeight="1" x14ac:dyDescent="0.25">
      <c r="B419" s="161"/>
      <c r="C419" s="139" t="s">
        <v>507</v>
      </c>
      <c r="D419" s="175" t="s">
        <v>1139</v>
      </c>
      <c r="E419" s="140" t="s">
        <v>90</v>
      </c>
      <c r="F419" s="140"/>
      <c r="G419" s="43">
        <v>10</v>
      </c>
      <c r="H419" s="141"/>
      <c r="I419" s="142">
        <v>7.999400000000001E-2</v>
      </c>
      <c r="J419" s="143"/>
      <c r="K419" s="145">
        <v>594</v>
      </c>
      <c r="L419" s="48">
        <f t="shared" si="25"/>
        <v>0</v>
      </c>
      <c r="M419" s="138">
        <f t="shared" si="26"/>
        <v>0</v>
      </c>
      <c r="N419" s="44">
        <f t="shared" si="27"/>
        <v>594</v>
      </c>
      <c r="O419" s="49">
        <f t="shared" si="28"/>
        <v>0</v>
      </c>
    </row>
    <row r="420" spans="1:15" ht="90" customHeight="1" x14ac:dyDescent="0.25">
      <c r="B420" s="166"/>
      <c r="C420" s="139" t="s">
        <v>508</v>
      </c>
      <c r="D420" s="175" t="s">
        <v>1140</v>
      </c>
      <c r="E420" s="140" t="s">
        <v>90</v>
      </c>
      <c r="F420" s="140"/>
      <c r="G420" s="43">
        <v>5</v>
      </c>
      <c r="H420" s="141"/>
      <c r="I420" s="142">
        <v>3.2947500000000004E-3</v>
      </c>
      <c r="J420" s="143"/>
      <c r="K420" s="145">
        <v>342</v>
      </c>
      <c r="L420" s="48">
        <f t="shared" si="25"/>
        <v>0</v>
      </c>
      <c r="M420" s="138">
        <f t="shared" si="26"/>
        <v>0</v>
      </c>
      <c r="N420" s="44">
        <f t="shared" si="27"/>
        <v>342</v>
      </c>
      <c r="O420" s="49">
        <f t="shared" si="28"/>
        <v>0</v>
      </c>
    </row>
    <row r="421" spans="1:15" ht="15" customHeight="1" x14ac:dyDescent="0.25">
      <c r="A421" s="155" t="s">
        <v>1419</v>
      </c>
      <c r="B421" s="155"/>
      <c r="C421" s="7"/>
      <c r="D421" s="173"/>
      <c r="E421" s="8"/>
      <c r="F421" s="8" t="s">
        <v>3</v>
      </c>
      <c r="G421" s="8"/>
      <c r="H421" s="7"/>
      <c r="I421" s="7"/>
      <c r="J421" s="12"/>
      <c r="K421" s="9"/>
      <c r="L421" s="10"/>
      <c r="M421" s="7"/>
      <c r="N421" s="9"/>
      <c r="O421" s="10"/>
    </row>
    <row r="422" spans="1:15" ht="30" customHeight="1" x14ac:dyDescent="0.25">
      <c r="B422" s="205"/>
      <c r="C422" s="139" t="s">
        <v>509</v>
      </c>
      <c r="D422" s="175" t="s">
        <v>1141</v>
      </c>
      <c r="E422" s="140" t="s">
        <v>91</v>
      </c>
      <c r="F422" s="140"/>
      <c r="G422" s="43">
        <v>10</v>
      </c>
      <c r="H422" s="141"/>
      <c r="I422" s="142">
        <v>2.1045E-3</v>
      </c>
      <c r="J422" s="143"/>
      <c r="K422" s="145">
        <v>12</v>
      </c>
      <c r="L422" s="48">
        <f t="shared" si="25"/>
        <v>0</v>
      </c>
      <c r="M422" s="138">
        <f t="shared" si="26"/>
        <v>0</v>
      </c>
      <c r="N422" s="44">
        <f t="shared" si="27"/>
        <v>12</v>
      </c>
      <c r="O422" s="49">
        <f t="shared" si="28"/>
        <v>0</v>
      </c>
    </row>
    <row r="423" spans="1:15" ht="30" customHeight="1" x14ac:dyDescent="0.25">
      <c r="B423" s="205"/>
      <c r="C423" s="139" t="s">
        <v>510</v>
      </c>
      <c r="D423" s="175" t="s">
        <v>1142</v>
      </c>
      <c r="E423" s="140" t="s">
        <v>91</v>
      </c>
      <c r="F423" s="140"/>
      <c r="G423" s="43">
        <v>10</v>
      </c>
      <c r="H423" s="141"/>
      <c r="I423" s="142">
        <v>2.10234375E-3</v>
      </c>
      <c r="J423" s="143"/>
      <c r="K423" s="145">
        <v>12</v>
      </c>
      <c r="L423" s="48">
        <f t="shared" si="25"/>
        <v>0</v>
      </c>
      <c r="M423" s="138">
        <f t="shared" si="26"/>
        <v>0</v>
      </c>
      <c r="N423" s="44">
        <f t="shared" si="27"/>
        <v>12</v>
      </c>
      <c r="O423" s="49">
        <f t="shared" si="28"/>
        <v>0</v>
      </c>
    </row>
    <row r="424" spans="1:15" ht="30" customHeight="1" x14ac:dyDescent="0.25">
      <c r="B424" s="205"/>
      <c r="C424" s="139" t="s">
        <v>511</v>
      </c>
      <c r="D424" s="175" t="s">
        <v>1143</v>
      </c>
      <c r="E424" s="140" t="s">
        <v>91</v>
      </c>
      <c r="F424" s="140"/>
      <c r="G424" s="43">
        <v>10</v>
      </c>
      <c r="H424" s="141"/>
      <c r="I424" s="142">
        <v>3.4499999999999995E-3</v>
      </c>
      <c r="J424" s="143"/>
      <c r="K424" s="145">
        <v>48</v>
      </c>
      <c r="L424" s="48">
        <f t="shared" si="25"/>
        <v>0</v>
      </c>
      <c r="M424" s="138">
        <f t="shared" si="26"/>
        <v>0</v>
      </c>
      <c r="N424" s="44">
        <f t="shared" si="27"/>
        <v>48</v>
      </c>
      <c r="O424" s="49">
        <f t="shared" si="28"/>
        <v>0</v>
      </c>
    </row>
    <row r="425" spans="1:15" ht="30" customHeight="1" x14ac:dyDescent="0.25">
      <c r="B425" s="205"/>
      <c r="C425" s="139" t="s">
        <v>512</v>
      </c>
      <c r="D425" s="175" t="s">
        <v>1144</v>
      </c>
      <c r="E425" s="140" t="s">
        <v>91</v>
      </c>
      <c r="F425" s="140"/>
      <c r="G425" s="43">
        <v>10</v>
      </c>
      <c r="H425" s="141"/>
      <c r="I425" s="142">
        <v>2.8031249999999996E-3</v>
      </c>
      <c r="J425" s="143"/>
      <c r="K425" s="145">
        <v>12</v>
      </c>
      <c r="L425" s="48">
        <f t="shared" si="25"/>
        <v>0</v>
      </c>
      <c r="M425" s="138">
        <f t="shared" si="26"/>
        <v>0</v>
      </c>
      <c r="N425" s="44">
        <f t="shared" si="27"/>
        <v>12</v>
      </c>
      <c r="O425" s="49">
        <f t="shared" si="28"/>
        <v>0</v>
      </c>
    </row>
    <row r="426" spans="1:15" ht="30" customHeight="1" x14ac:dyDescent="0.25">
      <c r="B426" s="205"/>
      <c r="C426" s="139" t="s">
        <v>513</v>
      </c>
      <c r="D426" s="175" t="s">
        <v>1145</v>
      </c>
      <c r="E426" s="140" t="s">
        <v>91</v>
      </c>
      <c r="F426" s="140"/>
      <c r="G426" s="43">
        <v>10</v>
      </c>
      <c r="H426" s="141"/>
      <c r="I426" s="142">
        <v>2.1504999999999996E-3</v>
      </c>
      <c r="J426" s="143"/>
      <c r="K426" s="145">
        <v>12</v>
      </c>
      <c r="L426" s="48">
        <f t="shared" si="25"/>
        <v>0</v>
      </c>
      <c r="M426" s="138">
        <f t="shared" si="26"/>
        <v>0</v>
      </c>
      <c r="N426" s="44">
        <f t="shared" si="27"/>
        <v>12</v>
      </c>
      <c r="O426" s="49">
        <f t="shared" si="28"/>
        <v>0</v>
      </c>
    </row>
    <row r="427" spans="1:15" ht="30" customHeight="1" x14ac:dyDescent="0.25">
      <c r="B427" s="205"/>
      <c r="C427" s="139" t="s">
        <v>514</v>
      </c>
      <c r="D427" s="175" t="s">
        <v>1146</v>
      </c>
      <c r="E427" s="140" t="s">
        <v>91</v>
      </c>
      <c r="F427" s="140"/>
      <c r="G427" s="43">
        <v>10</v>
      </c>
      <c r="H427" s="141"/>
      <c r="I427" s="142">
        <v>4.2046875000000001E-3</v>
      </c>
      <c r="J427" s="143"/>
      <c r="K427" s="145">
        <v>18</v>
      </c>
      <c r="L427" s="48">
        <f t="shared" si="25"/>
        <v>0</v>
      </c>
      <c r="M427" s="138">
        <f t="shared" si="26"/>
        <v>0</v>
      </c>
      <c r="N427" s="44">
        <f t="shared" si="27"/>
        <v>18</v>
      </c>
      <c r="O427" s="49">
        <f t="shared" si="28"/>
        <v>0</v>
      </c>
    </row>
    <row r="428" spans="1:15" ht="15" customHeight="1" x14ac:dyDescent="0.25">
      <c r="A428" s="155" t="s">
        <v>1420</v>
      </c>
      <c r="B428" s="155"/>
      <c r="C428" s="7"/>
      <c r="D428" s="173"/>
      <c r="E428" s="8"/>
      <c r="F428" s="8" t="s">
        <v>3</v>
      </c>
      <c r="G428" s="8"/>
      <c r="H428" s="7"/>
      <c r="I428" s="7"/>
      <c r="J428" s="12"/>
      <c r="K428" s="9"/>
      <c r="L428" s="10"/>
      <c r="M428" s="7"/>
      <c r="N428" s="9"/>
      <c r="O428" s="10"/>
    </row>
    <row r="429" spans="1:15" ht="30" customHeight="1" x14ac:dyDescent="0.25">
      <c r="B429" s="205"/>
      <c r="C429" s="139" t="s">
        <v>515</v>
      </c>
      <c r="D429" s="175" t="s">
        <v>1147</v>
      </c>
      <c r="E429" s="140" t="s">
        <v>92</v>
      </c>
      <c r="F429" s="140"/>
      <c r="G429" s="43">
        <v>300</v>
      </c>
      <c r="H429" s="141"/>
      <c r="I429" s="142">
        <v>3.9675000000000002E-2</v>
      </c>
      <c r="J429" s="143"/>
      <c r="K429" s="145">
        <v>12</v>
      </c>
      <c r="L429" s="48">
        <f t="shared" si="25"/>
        <v>0</v>
      </c>
      <c r="M429" s="138">
        <f t="shared" si="26"/>
        <v>0</v>
      </c>
      <c r="N429" s="44">
        <f t="shared" si="27"/>
        <v>12</v>
      </c>
      <c r="O429" s="49">
        <f t="shared" si="28"/>
        <v>0</v>
      </c>
    </row>
    <row r="430" spans="1:15" ht="30" customHeight="1" x14ac:dyDescent="0.25">
      <c r="B430" s="205"/>
      <c r="C430" s="139" t="s">
        <v>516</v>
      </c>
      <c r="D430" s="175" t="s">
        <v>1148</v>
      </c>
      <c r="E430" s="140" t="s">
        <v>92</v>
      </c>
      <c r="F430" s="140"/>
      <c r="G430" s="43">
        <v>300</v>
      </c>
      <c r="H430" s="141"/>
      <c r="I430" s="142">
        <v>3.9675000000000002E-2</v>
      </c>
      <c r="J430" s="143"/>
      <c r="K430" s="145">
        <v>12</v>
      </c>
      <c r="L430" s="48">
        <f t="shared" si="25"/>
        <v>0</v>
      </c>
      <c r="M430" s="138">
        <f t="shared" si="26"/>
        <v>0</v>
      </c>
      <c r="N430" s="44">
        <f t="shared" si="27"/>
        <v>12</v>
      </c>
      <c r="O430" s="49">
        <f t="shared" si="28"/>
        <v>0</v>
      </c>
    </row>
    <row r="431" spans="1:15" ht="30" customHeight="1" x14ac:dyDescent="0.25">
      <c r="B431" s="205"/>
      <c r="C431" s="139" t="s">
        <v>517</v>
      </c>
      <c r="D431" s="175" t="s">
        <v>1149</v>
      </c>
      <c r="E431" s="140" t="s">
        <v>92</v>
      </c>
      <c r="F431" s="140"/>
      <c r="G431" s="43">
        <v>300</v>
      </c>
      <c r="H431" s="141"/>
      <c r="I431" s="142">
        <v>3.9675000000000002E-2</v>
      </c>
      <c r="J431" s="143"/>
      <c r="K431" s="145">
        <v>12</v>
      </c>
      <c r="L431" s="48">
        <f t="shared" si="25"/>
        <v>0</v>
      </c>
      <c r="M431" s="138">
        <f t="shared" si="26"/>
        <v>0</v>
      </c>
      <c r="N431" s="44">
        <f t="shared" si="27"/>
        <v>12</v>
      </c>
      <c r="O431" s="49">
        <f t="shared" si="28"/>
        <v>0</v>
      </c>
    </row>
    <row r="432" spans="1:15" ht="30" customHeight="1" x14ac:dyDescent="0.25">
      <c r="B432" s="205"/>
      <c r="C432" s="139" t="s">
        <v>518</v>
      </c>
      <c r="D432" s="175" t="s">
        <v>1150</v>
      </c>
      <c r="E432" s="140" t="s">
        <v>92</v>
      </c>
      <c r="F432" s="140"/>
      <c r="G432" s="43">
        <v>300</v>
      </c>
      <c r="H432" s="141"/>
      <c r="I432" s="142">
        <v>3.9675000000000002E-2</v>
      </c>
      <c r="J432" s="143"/>
      <c r="K432" s="145">
        <v>12</v>
      </c>
      <c r="L432" s="48">
        <f t="shared" si="25"/>
        <v>0</v>
      </c>
      <c r="M432" s="138">
        <f t="shared" si="26"/>
        <v>0</v>
      </c>
      <c r="N432" s="44">
        <f t="shared" si="27"/>
        <v>12</v>
      </c>
      <c r="O432" s="49">
        <f t="shared" si="28"/>
        <v>0</v>
      </c>
    </row>
    <row r="433" spans="1:15" ht="30" customHeight="1" x14ac:dyDescent="0.25">
      <c r="B433" s="205"/>
      <c r="C433" s="139" t="s">
        <v>519</v>
      </c>
      <c r="D433" s="175" t="s">
        <v>1151</v>
      </c>
      <c r="E433" s="140" t="s">
        <v>92</v>
      </c>
      <c r="F433" s="140"/>
      <c r="G433" s="43">
        <v>150</v>
      </c>
      <c r="H433" s="141"/>
      <c r="I433" s="142">
        <v>3.9675000000000002E-2</v>
      </c>
      <c r="J433" s="143"/>
      <c r="K433" s="145">
        <v>24</v>
      </c>
      <c r="L433" s="48">
        <f t="shared" si="25"/>
        <v>0</v>
      </c>
      <c r="M433" s="138">
        <f t="shared" si="26"/>
        <v>0</v>
      </c>
      <c r="N433" s="44">
        <f t="shared" si="27"/>
        <v>24</v>
      </c>
      <c r="O433" s="49">
        <f t="shared" si="28"/>
        <v>0</v>
      </c>
    </row>
    <row r="434" spans="1:15" ht="15" customHeight="1" x14ac:dyDescent="0.25">
      <c r="A434" s="155" t="s">
        <v>1421</v>
      </c>
      <c r="B434" s="155"/>
      <c r="C434" s="7"/>
      <c r="D434" s="173"/>
      <c r="E434" s="8"/>
      <c r="F434" s="8" t="s">
        <v>3</v>
      </c>
      <c r="G434" s="8"/>
      <c r="H434" s="7"/>
      <c r="I434" s="7"/>
      <c r="J434" s="12"/>
      <c r="K434" s="9"/>
      <c r="L434" s="10"/>
      <c r="M434" s="7"/>
      <c r="N434" s="9"/>
      <c r="O434" s="10"/>
    </row>
    <row r="435" spans="1:15" ht="90" customHeight="1" x14ac:dyDescent="0.25">
      <c r="B435" s="169"/>
      <c r="C435" s="139" t="s">
        <v>520</v>
      </c>
      <c r="D435" s="175" t="s">
        <v>1152</v>
      </c>
      <c r="E435" s="140" t="s">
        <v>93</v>
      </c>
      <c r="F435" s="140"/>
      <c r="G435" s="43">
        <v>30</v>
      </c>
      <c r="H435" s="141"/>
      <c r="I435" s="142">
        <v>1.3247999999999999E-2</v>
      </c>
      <c r="J435" s="143"/>
      <c r="K435" s="145">
        <v>54</v>
      </c>
      <c r="L435" s="48">
        <f t="shared" si="25"/>
        <v>0</v>
      </c>
      <c r="M435" s="138">
        <f t="shared" si="26"/>
        <v>0</v>
      </c>
      <c r="N435" s="44">
        <f t="shared" si="27"/>
        <v>54</v>
      </c>
      <c r="O435" s="49">
        <f t="shared" si="28"/>
        <v>0</v>
      </c>
    </row>
    <row r="436" spans="1:15" ht="90" customHeight="1" x14ac:dyDescent="0.25">
      <c r="B436" s="157"/>
      <c r="C436" s="139" t="s">
        <v>521</v>
      </c>
      <c r="D436" s="175" t="s">
        <v>1153</v>
      </c>
      <c r="E436" s="140" t="s">
        <v>93</v>
      </c>
      <c r="F436" s="140"/>
      <c r="G436" s="43">
        <v>30</v>
      </c>
      <c r="H436" s="141"/>
      <c r="I436" s="142">
        <v>1.3316999999999999E-2</v>
      </c>
      <c r="J436" s="143"/>
      <c r="K436" s="145">
        <v>42</v>
      </c>
      <c r="L436" s="48">
        <f t="shared" si="25"/>
        <v>0</v>
      </c>
      <c r="M436" s="138">
        <f t="shared" si="26"/>
        <v>0</v>
      </c>
      <c r="N436" s="44">
        <f t="shared" si="27"/>
        <v>42</v>
      </c>
      <c r="O436" s="49">
        <f t="shared" si="28"/>
        <v>0</v>
      </c>
    </row>
    <row r="437" spans="1:15" ht="90" customHeight="1" x14ac:dyDescent="0.25">
      <c r="B437" s="157"/>
      <c r="C437" s="139" t="s">
        <v>522</v>
      </c>
      <c r="D437" s="175" t="s">
        <v>1154</v>
      </c>
      <c r="E437" s="140" t="s">
        <v>93</v>
      </c>
      <c r="F437" s="140"/>
      <c r="G437" s="43">
        <v>30</v>
      </c>
      <c r="H437" s="141"/>
      <c r="I437" s="142">
        <v>1.3320449999999999E-2</v>
      </c>
      <c r="J437" s="143"/>
      <c r="K437" s="145">
        <v>48</v>
      </c>
      <c r="L437" s="48">
        <f t="shared" si="25"/>
        <v>0</v>
      </c>
      <c r="M437" s="138">
        <f t="shared" si="26"/>
        <v>0</v>
      </c>
      <c r="N437" s="44">
        <f t="shared" si="27"/>
        <v>48</v>
      </c>
      <c r="O437" s="49">
        <f t="shared" si="28"/>
        <v>0</v>
      </c>
    </row>
    <row r="438" spans="1:15" ht="90" customHeight="1" x14ac:dyDescent="0.25">
      <c r="B438" s="161"/>
      <c r="C438" s="139" t="s">
        <v>523</v>
      </c>
      <c r="D438" s="175" t="s">
        <v>1155</v>
      </c>
      <c r="E438" s="140" t="s">
        <v>93</v>
      </c>
      <c r="F438" s="140"/>
      <c r="G438" s="43">
        <v>30</v>
      </c>
      <c r="H438" s="141"/>
      <c r="I438" s="142">
        <v>1.2902999999999998E-2</v>
      </c>
      <c r="J438" s="143"/>
      <c r="K438" s="145">
        <v>42</v>
      </c>
      <c r="L438" s="48">
        <f t="shared" si="25"/>
        <v>0</v>
      </c>
      <c r="M438" s="138">
        <f t="shared" si="26"/>
        <v>0</v>
      </c>
      <c r="N438" s="44">
        <f t="shared" si="27"/>
        <v>42</v>
      </c>
      <c r="O438" s="49">
        <f t="shared" si="28"/>
        <v>0</v>
      </c>
    </row>
    <row r="439" spans="1:15" ht="90" customHeight="1" x14ac:dyDescent="0.25">
      <c r="B439" s="157"/>
      <c r="C439" s="139" t="s">
        <v>524</v>
      </c>
      <c r="D439" s="175" t="s">
        <v>1156</v>
      </c>
      <c r="E439" s="140" t="s">
        <v>93</v>
      </c>
      <c r="F439" s="140"/>
      <c r="G439" s="43">
        <v>25</v>
      </c>
      <c r="H439" s="141"/>
      <c r="I439" s="142">
        <v>1.3311249999999998E-2</v>
      </c>
      <c r="J439" s="143"/>
      <c r="K439" s="145">
        <v>54</v>
      </c>
      <c r="L439" s="48">
        <f t="shared" si="25"/>
        <v>0</v>
      </c>
      <c r="M439" s="138">
        <f t="shared" si="26"/>
        <v>0</v>
      </c>
      <c r="N439" s="44">
        <f t="shared" si="27"/>
        <v>54</v>
      </c>
      <c r="O439" s="49">
        <f t="shared" si="28"/>
        <v>0</v>
      </c>
    </row>
    <row r="440" spans="1:15" ht="90" customHeight="1" x14ac:dyDescent="0.25">
      <c r="B440" s="157"/>
      <c r="C440" s="139" t="s">
        <v>525</v>
      </c>
      <c r="D440" s="175" t="s">
        <v>1157</v>
      </c>
      <c r="E440" s="140" t="s">
        <v>93</v>
      </c>
      <c r="F440" s="140"/>
      <c r="G440" s="43">
        <v>25</v>
      </c>
      <c r="H440" s="141"/>
      <c r="I440" s="142">
        <v>5.8362499999999994E-3</v>
      </c>
      <c r="J440" s="143"/>
      <c r="K440" s="145">
        <v>36</v>
      </c>
      <c r="L440" s="48">
        <f t="shared" si="25"/>
        <v>0</v>
      </c>
      <c r="M440" s="138">
        <f t="shared" si="26"/>
        <v>0</v>
      </c>
      <c r="N440" s="44">
        <f t="shared" si="27"/>
        <v>36</v>
      </c>
      <c r="O440" s="49">
        <f t="shared" si="28"/>
        <v>0</v>
      </c>
    </row>
    <row r="441" spans="1:15" ht="90" customHeight="1" x14ac:dyDescent="0.25">
      <c r="B441" s="167"/>
      <c r="C441" s="139" t="s">
        <v>526</v>
      </c>
      <c r="D441" s="175" t="s">
        <v>1158</v>
      </c>
      <c r="E441" s="140" t="s">
        <v>93</v>
      </c>
      <c r="F441" s="140"/>
      <c r="G441" s="43">
        <v>48</v>
      </c>
      <c r="H441" s="141"/>
      <c r="I441" s="142">
        <v>3.7646399999999997E-2</v>
      </c>
      <c r="J441" s="143"/>
      <c r="K441" s="145">
        <v>228</v>
      </c>
      <c r="L441" s="48">
        <f t="shared" si="25"/>
        <v>0</v>
      </c>
      <c r="M441" s="138">
        <f t="shared" si="26"/>
        <v>0</v>
      </c>
      <c r="N441" s="44">
        <f t="shared" si="27"/>
        <v>228</v>
      </c>
      <c r="O441" s="49">
        <f t="shared" si="28"/>
        <v>0</v>
      </c>
    </row>
    <row r="442" spans="1:15" ht="15" customHeight="1" x14ac:dyDescent="0.25">
      <c r="A442" s="155" t="s">
        <v>1422</v>
      </c>
      <c r="B442" s="155"/>
      <c r="C442" s="7"/>
      <c r="D442" s="173"/>
      <c r="E442" s="8"/>
      <c r="F442" s="8" t="s">
        <v>3</v>
      </c>
      <c r="G442" s="8"/>
      <c r="H442" s="7"/>
      <c r="I442" s="7"/>
      <c r="J442" s="12"/>
      <c r="K442" s="9"/>
      <c r="L442" s="10"/>
      <c r="M442" s="7"/>
      <c r="N442" s="9"/>
      <c r="O442" s="10"/>
    </row>
    <row r="443" spans="1:15" ht="135" customHeight="1" x14ac:dyDescent="0.25">
      <c r="B443" s="170"/>
      <c r="C443" s="139" t="s">
        <v>527</v>
      </c>
      <c r="D443" s="175" t="s">
        <v>1159</v>
      </c>
      <c r="E443" s="140" t="s">
        <v>77</v>
      </c>
      <c r="F443" s="140"/>
      <c r="G443" s="43">
        <v>1</v>
      </c>
      <c r="H443" s="141"/>
      <c r="I443" s="142">
        <v>1.58976E-3</v>
      </c>
      <c r="J443" s="143"/>
      <c r="K443" s="145">
        <v>522</v>
      </c>
      <c r="L443" s="48">
        <f t="shared" si="25"/>
        <v>0</v>
      </c>
      <c r="M443" s="138">
        <f t="shared" si="26"/>
        <v>0</v>
      </c>
      <c r="N443" s="44">
        <f t="shared" si="27"/>
        <v>522</v>
      </c>
      <c r="O443" s="49">
        <f t="shared" si="28"/>
        <v>0</v>
      </c>
    </row>
    <row r="444" spans="1:15" ht="135" customHeight="1" x14ac:dyDescent="0.25">
      <c r="B444" s="161"/>
      <c r="C444" s="139" t="s">
        <v>528</v>
      </c>
      <c r="D444" s="175" t="s">
        <v>1160</v>
      </c>
      <c r="E444" s="140" t="s">
        <v>77</v>
      </c>
      <c r="F444" s="140"/>
      <c r="G444" s="43">
        <v>1</v>
      </c>
      <c r="H444" s="141"/>
      <c r="I444" s="142">
        <v>2.3620999999999998E-3</v>
      </c>
      <c r="J444" s="143"/>
      <c r="K444" s="145">
        <v>1020</v>
      </c>
      <c r="L444" s="48">
        <f t="shared" si="25"/>
        <v>0</v>
      </c>
      <c r="M444" s="138">
        <f t="shared" si="26"/>
        <v>0</v>
      </c>
      <c r="N444" s="44">
        <f t="shared" si="27"/>
        <v>1020</v>
      </c>
      <c r="O444" s="49">
        <f t="shared" si="28"/>
        <v>0</v>
      </c>
    </row>
    <row r="445" spans="1:15" ht="135" customHeight="1" x14ac:dyDescent="0.25">
      <c r="B445" s="161"/>
      <c r="C445" s="139" t="s">
        <v>529</v>
      </c>
      <c r="D445" s="175" t="s">
        <v>1161</v>
      </c>
      <c r="E445" s="140" t="s">
        <v>77</v>
      </c>
      <c r="F445" s="140"/>
      <c r="G445" s="43">
        <v>1</v>
      </c>
      <c r="H445" s="141"/>
      <c r="I445" s="142">
        <v>1.7709999999999998E-3</v>
      </c>
      <c r="J445" s="143"/>
      <c r="K445" s="145">
        <v>684</v>
      </c>
      <c r="L445" s="48">
        <f t="shared" si="25"/>
        <v>0</v>
      </c>
      <c r="M445" s="138">
        <f t="shared" si="26"/>
        <v>0</v>
      </c>
      <c r="N445" s="44">
        <f t="shared" si="27"/>
        <v>684</v>
      </c>
      <c r="O445" s="49">
        <f t="shared" si="28"/>
        <v>0</v>
      </c>
    </row>
    <row r="446" spans="1:15" ht="135" customHeight="1" x14ac:dyDescent="0.25">
      <c r="B446" s="161"/>
      <c r="C446" s="139" t="s">
        <v>530</v>
      </c>
      <c r="D446" s="175" t="s">
        <v>1162</v>
      </c>
      <c r="E446" s="140" t="s">
        <v>77</v>
      </c>
      <c r="F446" s="140"/>
      <c r="G446" s="43">
        <v>1</v>
      </c>
      <c r="H446" s="141"/>
      <c r="I446" s="142">
        <v>1.6407049999999999E-2</v>
      </c>
      <c r="J446" s="143"/>
      <c r="K446" s="145">
        <v>9342</v>
      </c>
      <c r="L446" s="48">
        <f t="shared" si="25"/>
        <v>0</v>
      </c>
      <c r="M446" s="138">
        <f t="shared" si="26"/>
        <v>0</v>
      </c>
      <c r="N446" s="44">
        <f t="shared" si="27"/>
        <v>9342</v>
      </c>
      <c r="O446" s="49">
        <f t="shared" si="28"/>
        <v>0</v>
      </c>
    </row>
    <row r="447" spans="1:15" ht="135" customHeight="1" x14ac:dyDescent="0.25">
      <c r="B447" s="161"/>
      <c r="C447" s="139" t="s">
        <v>531</v>
      </c>
      <c r="D447" s="175" t="s">
        <v>1163</v>
      </c>
      <c r="E447" s="140" t="s">
        <v>77</v>
      </c>
      <c r="F447" s="140"/>
      <c r="G447" s="43">
        <v>1</v>
      </c>
      <c r="H447" s="141"/>
      <c r="I447" s="142">
        <v>1.1959999999999998E-2</v>
      </c>
      <c r="J447" s="143"/>
      <c r="K447" s="145">
        <v>6312</v>
      </c>
      <c r="L447" s="48">
        <f t="shared" si="25"/>
        <v>0</v>
      </c>
      <c r="M447" s="138">
        <f t="shared" si="26"/>
        <v>0</v>
      </c>
      <c r="N447" s="44">
        <f t="shared" si="27"/>
        <v>6312</v>
      </c>
      <c r="O447" s="49">
        <f t="shared" si="28"/>
        <v>0</v>
      </c>
    </row>
    <row r="448" spans="1:15" ht="135" customHeight="1" x14ac:dyDescent="0.25">
      <c r="B448" s="161"/>
      <c r="C448" s="139" t="s">
        <v>532</v>
      </c>
      <c r="D448" s="175" t="s">
        <v>1164</v>
      </c>
      <c r="E448" s="140" t="s">
        <v>77</v>
      </c>
      <c r="F448" s="140"/>
      <c r="G448" s="43">
        <v>1</v>
      </c>
      <c r="H448" s="141"/>
      <c r="I448" s="142">
        <v>1.1166499999999999E-2</v>
      </c>
      <c r="J448" s="143"/>
      <c r="K448" s="145">
        <v>8112</v>
      </c>
      <c r="L448" s="48">
        <f t="shared" si="25"/>
        <v>0</v>
      </c>
      <c r="M448" s="138">
        <f t="shared" si="26"/>
        <v>0</v>
      </c>
      <c r="N448" s="44">
        <f t="shared" si="27"/>
        <v>8112</v>
      </c>
      <c r="O448" s="49">
        <f t="shared" si="28"/>
        <v>0</v>
      </c>
    </row>
    <row r="449" spans="1:15" ht="135" customHeight="1" x14ac:dyDescent="0.25">
      <c r="B449" s="161"/>
      <c r="C449" s="139" t="s">
        <v>533</v>
      </c>
      <c r="D449" s="175" t="s">
        <v>1165</v>
      </c>
      <c r="E449" s="140" t="s">
        <v>77</v>
      </c>
      <c r="F449" s="140"/>
      <c r="G449" s="43">
        <v>1</v>
      </c>
      <c r="H449" s="141"/>
      <c r="I449" s="142">
        <v>1.1166499999999999E-2</v>
      </c>
      <c r="J449" s="143"/>
      <c r="K449" s="145">
        <v>7788</v>
      </c>
      <c r="L449" s="48">
        <f t="shared" si="25"/>
        <v>0</v>
      </c>
      <c r="M449" s="138">
        <f t="shared" si="26"/>
        <v>0</v>
      </c>
      <c r="N449" s="44">
        <f t="shared" si="27"/>
        <v>7788</v>
      </c>
      <c r="O449" s="49">
        <f t="shared" si="28"/>
        <v>0</v>
      </c>
    </row>
    <row r="450" spans="1:15" ht="15.75" customHeight="1" x14ac:dyDescent="0.25">
      <c r="A450" s="155" t="s">
        <v>1423</v>
      </c>
      <c r="B450" s="159"/>
      <c r="C450" s="7"/>
      <c r="D450" s="173"/>
      <c r="E450" s="8"/>
      <c r="F450" s="8" t="s">
        <v>3</v>
      </c>
      <c r="G450" s="8"/>
      <c r="H450" s="7"/>
      <c r="I450" s="7"/>
      <c r="J450" s="12"/>
      <c r="K450" s="9"/>
      <c r="L450" s="10"/>
      <c r="M450" s="7"/>
      <c r="N450" s="9"/>
      <c r="O450" s="10"/>
    </row>
    <row r="451" spans="1:15" ht="135" customHeight="1" x14ac:dyDescent="0.25">
      <c r="B451" s="157"/>
      <c r="C451" s="139" t="s">
        <v>534</v>
      </c>
      <c r="D451" s="175" t="s">
        <v>1166</v>
      </c>
      <c r="E451" s="140" t="s">
        <v>94</v>
      </c>
      <c r="F451" s="140"/>
      <c r="G451" s="43">
        <v>10</v>
      </c>
      <c r="H451" s="141"/>
      <c r="I451" s="142">
        <v>1.5999999999999999E-4</v>
      </c>
      <c r="J451" s="143"/>
      <c r="K451" s="145">
        <v>12</v>
      </c>
      <c r="L451" s="48">
        <f t="shared" si="25"/>
        <v>0</v>
      </c>
      <c r="M451" s="138">
        <f t="shared" si="26"/>
        <v>0</v>
      </c>
      <c r="N451" s="44">
        <f t="shared" si="27"/>
        <v>12</v>
      </c>
      <c r="O451" s="49">
        <f t="shared" si="28"/>
        <v>0</v>
      </c>
    </row>
    <row r="452" spans="1:15" ht="45" customHeight="1" x14ac:dyDescent="0.25">
      <c r="B452" s="205"/>
      <c r="C452" s="139" t="s">
        <v>535</v>
      </c>
      <c r="D452" s="175" t="s">
        <v>1167</v>
      </c>
      <c r="E452" s="140" t="s">
        <v>94</v>
      </c>
      <c r="F452" s="140"/>
      <c r="G452" s="43">
        <v>10</v>
      </c>
      <c r="H452" s="141"/>
      <c r="I452" s="142">
        <v>1.5000000000000001E-4</v>
      </c>
      <c r="J452" s="143"/>
      <c r="K452" s="145">
        <v>18</v>
      </c>
      <c r="L452" s="48">
        <f t="shared" si="25"/>
        <v>0</v>
      </c>
      <c r="M452" s="138">
        <f t="shared" si="26"/>
        <v>0</v>
      </c>
      <c r="N452" s="44">
        <f t="shared" si="27"/>
        <v>18</v>
      </c>
      <c r="O452" s="49">
        <f t="shared" si="28"/>
        <v>0</v>
      </c>
    </row>
    <row r="453" spans="1:15" ht="45" customHeight="1" x14ac:dyDescent="0.25">
      <c r="B453" s="205"/>
      <c r="C453" s="139" t="s">
        <v>536</v>
      </c>
      <c r="D453" s="175" t="s">
        <v>1168</v>
      </c>
      <c r="E453" s="140" t="s">
        <v>94</v>
      </c>
      <c r="F453" s="140"/>
      <c r="G453" s="43">
        <v>5</v>
      </c>
      <c r="H453" s="141"/>
      <c r="I453" s="142">
        <v>9.3499999999999996E-4</v>
      </c>
      <c r="J453" s="143"/>
      <c r="K453" s="145">
        <v>66</v>
      </c>
      <c r="L453" s="48">
        <f t="shared" si="25"/>
        <v>0</v>
      </c>
      <c r="M453" s="138">
        <f t="shared" si="26"/>
        <v>0</v>
      </c>
      <c r="N453" s="44">
        <f t="shared" si="27"/>
        <v>66</v>
      </c>
      <c r="O453" s="49">
        <f t="shared" si="28"/>
        <v>0</v>
      </c>
    </row>
    <row r="454" spans="1:15" ht="45" customHeight="1" x14ac:dyDescent="0.25">
      <c r="B454" s="205"/>
      <c r="C454" s="139" t="s">
        <v>537</v>
      </c>
      <c r="D454" s="175" t="s">
        <v>1169</v>
      </c>
      <c r="E454" s="140" t="s">
        <v>94</v>
      </c>
      <c r="F454" s="140"/>
      <c r="G454" s="43">
        <v>5</v>
      </c>
      <c r="H454" s="141"/>
      <c r="I454" s="142">
        <v>9.3499999999999996E-4</v>
      </c>
      <c r="J454" s="143"/>
      <c r="K454" s="145">
        <v>60</v>
      </c>
      <c r="L454" s="48">
        <f t="shared" si="25"/>
        <v>0</v>
      </c>
      <c r="M454" s="138">
        <f t="shared" si="26"/>
        <v>0</v>
      </c>
      <c r="N454" s="44">
        <f t="shared" si="27"/>
        <v>60</v>
      </c>
      <c r="O454" s="49">
        <f t="shared" si="28"/>
        <v>0</v>
      </c>
    </row>
    <row r="455" spans="1:15" ht="45" customHeight="1" x14ac:dyDescent="0.25">
      <c r="B455" s="205"/>
      <c r="C455" s="139" t="s">
        <v>538</v>
      </c>
      <c r="D455" s="175" t="s">
        <v>1170</v>
      </c>
      <c r="E455" s="140" t="s">
        <v>94</v>
      </c>
      <c r="F455" s="140"/>
      <c r="G455" s="43">
        <v>5</v>
      </c>
      <c r="H455" s="141"/>
      <c r="I455" s="142">
        <v>9.3499999999999996E-4</v>
      </c>
      <c r="J455" s="143"/>
      <c r="K455" s="145">
        <v>78</v>
      </c>
      <c r="L455" s="48">
        <f t="shared" si="25"/>
        <v>0</v>
      </c>
      <c r="M455" s="138">
        <f t="shared" si="26"/>
        <v>0</v>
      </c>
      <c r="N455" s="44">
        <f t="shared" si="27"/>
        <v>78</v>
      </c>
      <c r="O455" s="49">
        <f t="shared" si="28"/>
        <v>0</v>
      </c>
    </row>
    <row r="456" spans="1:15" ht="15" customHeight="1" x14ac:dyDescent="0.25">
      <c r="A456" s="155" t="s">
        <v>1424</v>
      </c>
      <c r="B456" s="155"/>
      <c r="C456" s="7"/>
      <c r="D456" s="173"/>
      <c r="E456" s="8"/>
      <c r="F456" s="8" t="s">
        <v>3</v>
      </c>
      <c r="G456" s="8"/>
      <c r="H456" s="7"/>
      <c r="I456" s="7"/>
      <c r="J456" s="12"/>
      <c r="K456" s="9"/>
      <c r="L456" s="10"/>
      <c r="M456" s="7"/>
      <c r="N456" s="9"/>
      <c r="O456" s="10"/>
    </row>
    <row r="457" spans="1:15" ht="90" customHeight="1" x14ac:dyDescent="0.25">
      <c r="B457" s="170"/>
      <c r="C457" s="139" t="s">
        <v>539</v>
      </c>
      <c r="D457" s="175" t="s">
        <v>1171</v>
      </c>
      <c r="E457" s="140" t="s">
        <v>94</v>
      </c>
      <c r="F457" s="140"/>
      <c r="G457" s="43">
        <v>5</v>
      </c>
      <c r="H457" s="141"/>
      <c r="I457" s="142">
        <v>1.5149999999999999E-3</v>
      </c>
      <c r="J457" s="143"/>
      <c r="K457" s="145">
        <v>60</v>
      </c>
      <c r="L457" s="48">
        <f t="shared" ref="L457:L519" si="29">$K457*$J457</f>
        <v>0</v>
      </c>
      <c r="M457" s="138">
        <f t="shared" ref="M457:M519" si="30">$M$3</f>
        <v>0</v>
      </c>
      <c r="N457" s="44">
        <f t="shared" ref="N457:N519" si="31">$K457-($K457/100*$M457)</f>
        <v>60</v>
      </c>
      <c r="O457" s="49">
        <f t="shared" ref="O457:O520" si="32">L457-(L457/100*M457)</f>
        <v>0</v>
      </c>
    </row>
    <row r="458" spans="1:15" ht="60" customHeight="1" x14ac:dyDescent="0.25">
      <c r="B458" s="205"/>
      <c r="C458" s="139" t="s">
        <v>540</v>
      </c>
      <c r="D458" s="175" t="s">
        <v>1172</v>
      </c>
      <c r="E458" s="140" t="s">
        <v>95</v>
      </c>
      <c r="F458" s="140"/>
      <c r="G458" s="43">
        <v>10</v>
      </c>
      <c r="H458" s="141"/>
      <c r="I458" s="142">
        <v>1.0399999999999999E-3</v>
      </c>
      <c r="J458" s="143"/>
      <c r="K458" s="145">
        <v>36</v>
      </c>
      <c r="L458" s="48">
        <f t="shared" si="29"/>
        <v>0</v>
      </c>
      <c r="M458" s="138">
        <f t="shared" si="30"/>
        <v>0</v>
      </c>
      <c r="N458" s="44">
        <f t="shared" si="31"/>
        <v>36</v>
      </c>
      <c r="O458" s="49">
        <f t="shared" si="32"/>
        <v>0</v>
      </c>
    </row>
    <row r="459" spans="1:15" ht="60" customHeight="1" x14ac:dyDescent="0.25">
      <c r="B459" s="205"/>
      <c r="C459" s="139" t="s">
        <v>541</v>
      </c>
      <c r="D459" s="175" t="s">
        <v>1173</v>
      </c>
      <c r="E459" s="140" t="s">
        <v>95</v>
      </c>
      <c r="F459" s="140"/>
      <c r="G459" s="43">
        <v>10</v>
      </c>
      <c r="H459" s="141"/>
      <c r="I459" s="142">
        <v>1.74E-3</v>
      </c>
      <c r="J459" s="143"/>
      <c r="K459" s="145">
        <v>60</v>
      </c>
      <c r="L459" s="48">
        <f t="shared" si="29"/>
        <v>0</v>
      </c>
      <c r="M459" s="138">
        <f t="shared" si="30"/>
        <v>0</v>
      </c>
      <c r="N459" s="44">
        <f t="shared" si="31"/>
        <v>60</v>
      </c>
      <c r="O459" s="49">
        <f t="shared" si="32"/>
        <v>0</v>
      </c>
    </row>
    <row r="460" spans="1:15" ht="15" customHeight="1" x14ac:dyDescent="0.25">
      <c r="A460" s="155" t="s">
        <v>1425</v>
      </c>
      <c r="B460" s="155"/>
      <c r="C460" s="7"/>
      <c r="D460" s="173"/>
      <c r="E460" s="8"/>
      <c r="F460" s="8" t="s">
        <v>3</v>
      </c>
      <c r="G460" s="8"/>
      <c r="H460" s="7"/>
      <c r="I460" s="7"/>
      <c r="J460" s="12"/>
      <c r="K460" s="9"/>
      <c r="L460" s="10"/>
      <c r="M460" s="7"/>
      <c r="N460" s="9"/>
      <c r="O460" s="10"/>
    </row>
    <row r="461" spans="1:15" ht="90" customHeight="1" x14ac:dyDescent="0.25">
      <c r="B461" s="169"/>
      <c r="C461" s="139" t="s">
        <v>542</v>
      </c>
      <c r="D461" s="175" t="s">
        <v>1174</v>
      </c>
      <c r="E461" s="140" t="s">
        <v>94</v>
      </c>
      <c r="F461" s="140"/>
      <c r="G461" s="43">
        <v>40</v>
      </c>
      <c r="H461" s="141"/>
      <c r="I461" s="142">
        <v>5.0895200000000002E-3</v>
      </c>
      <c r="J461" s="143"/>
      <c r="K461" s="145">
        <v>72</v>
      </c>
      <c r="L461" s="48">
        <f t="shared" si="29"/>
        <v>0</v>
      </c>
      <c r="M461" s="138">
        <f t="shared" si="30"/>
        <v>0</v>
      </c>
      <c r="N461" s="44">
        <f t="shared" si="31"/>
        <v>72</v>
      </c>
      <c r="O461" s="49">
        <f t="shared" si="32"/>
        <v>0</v>
      </c>
    </row>
    <row r="462" spans="1:15" ht="90" customHeight="1" x14ac:dyDescent="0.25">
      <c r="B462" s="161"/>
      <c r="C462" s="139" t="s">
        <v>543</v>
      </c>
      <c r="D462" s="175" t="s">
        <v>1175</v>
      </c>
      <c r="E462" s="140" t="s">
        <v>94</v>
      </c>
      <c r="F462" s="140"/>
      <c r="G462" s="43">
        <v>10</v>
      </c>
      <c r="H462" s="141"/>
      <c r="I462" s="142">
        <v>1.27238E-3</v>
      </c>
      <c r="J462" s="143"/>
      <c r="K462" s="145">
        <v>54</v>
      </c>
      <c r="L462" s="48">
        <f t="shared" si="29"/>
        <v>0</v>
      </c>
      <c r="M462" s="138">
        <f t="shared" si="30"/>
        <v>0</v>
      </c>
      <c r="N462" s="44">
        <f t="shared" si="31"/>
        <v>54</v>
      </c>
      <c r="O462" s="49">
        <f t="shared" si="32"/>
        <v>0</v>
      </c>
    </row>
    <row r="463" spans="1:15" ht="90" customHeight="1" x14ac:dyDescent="0.25">
      <c r="B463" s="161"/>
      <c r="C463" s="139" t="s">
        <v>544</v>
      </c>
      <c r="D463" s="175" t="s">
        <v>1176</v>
      </c>
      <c r="E463" s="140" t="s">
        <v>94</v>
      </c>
      <c r="F463" s="140"/>
      <c r="G463" s="43">
        <v>5</v>
      </c>
      <c r="H463" s="141"/>
      <c r="I463" s="142">
        <v>1.27238E-3</v>
      </c>
      <c r="J463" s="143"/>
      <c r="K463" s="145">
        <v>108</v>
      </c>
      <c r="L463" s="48">
        <f t="shared" si="29"/>
        <v>0</v>
      </c>
      <c r="M463" s="138">
        <f t="shared" si="30"/>
        <v>0</v>
      </c>
      <c r="N463" s="44">
        <f t="shared" si="31"/>
        <v>108</v>
      </c>
      <c r="O463" s="49">
        <f t="shared" si="32"/>
        <v>0</v>
      </c>
    </row>
    <row r="464" spans="1:15" ht="90" customHeight="1" x14ac:dyDescent="0.25">
      <c r="B464" s="161"/>
      <c r="C464" s="139" t="s">
        <v>545</v>
      </c>
      <c r="D464" s="175" t="s">
        <v>1177</v>
      </c>
      <c r="E464" s="140" t="s">
        <v>94</v>
      </c>
      <c r="F464" s="140"/>
      <c r="G464" s="43">
        <v>5</v>
      </c>
      <c r="H464" s="141"/>
      <c r="I464" s="142">
        <v>1.27238E-3</v>
      </c>
      <c r="J464" s="143"/>
      <c r="K464" s="145">
        <v>84</v>
      </c>
      <c r="L464" s="48">
        <f t="shared" si="29"/>
        <v>0</v>
      </c>
      <c r="M464" s="138">
        <f t="shared" si="30"/>
        <v>0</v>
      </c>
      <c r="N464" s="44">
        <f t="shared" si="31"/>
        <v>84</v>
      </c>
      <c r="O464" s="49">
        <f t="shared" si="32"/>
        <v>0</v>
      </c>
    </row>
    <row r="465" spans="1:15" ht="90" customHeight="1" x14ac:dyDescent="0.25">
      <c r="B465" s="161"/>
      <c r="C465" s="139" t="s">
        <v>546</v>
      </c>
      <c r="D465" s="175" t="s">
        <v>1178</v>
      </c>
      <c r="E465" s="140" t="s">
        <v>94</v>
      </c>
      <c r="F465" s="140"/>
      <c r="G465" s="43">
        <v>5</v>
      </c>
      <c r="H465" s="141"/>
      <c r="I465" s="142">
        <v>1.27238E-3</v>
      </c>
      <c r="J465" s="143"/>
      <c r="K465" s="145">
        <v>162</v>
      </c>
      <c r="L465" s="48">
        <f t="shared" si="29"/>
        <v>0</v>
      </c>
      <c r="M465" s="138">
        <f t="shared" si="30"/>
        <v>0</v>
      </c>
      <c r="N465" s="44">
        <f t="shared" si="31"/>
        <v>162</v>
      </c>
      <c r="O465" s="49">
        <f t="shared" si="32"/>
        <v>0</v>
      </c>
    </row>
    <row r="466" spans="1:15" ht="90" customHeight="1" x14ac:dyDescent="0.25">
      <c r="B466" s="161"/>
      <c r="C466" s="139" t="s">
        <v>547</v>
      </c>
      <c r="D466" s="175" t="s">
        <v>1179</v>
      </c>
      <c r="E466" s="140" t="s">
        <v>94</v>
      </c>
      <c r="F466" s="140"/>
      <c r="G466" s="43">
        <v>5</v>
      </c>
      <c r="H466" s="141"/>
      <c r="I466" s="142">
        <v>1.27238E-3</v>
      </c>
      <c r="J466" s="143"/>
      <c r="K466" s="145">
        <v>114</v>
      </c>
      <c r="L466" s="48">
        <f t="shared" si="29"/>
        <v>0</v>
      </c>
      <c r="M466" s="138">
        <f t="shared" si="30"/>
        <v>0</v>
      </c>
      <c r="N466" s="44">
        <f t="shared" si="31"/>
        <v>114</v>
      </c>
      <c r="O466" s="49">
        <f t="shared" si="32"/>
        <v>0</v>
      </c>
    </row>
    <row r="467" spans="1:15" ht="90" customHeight="1" x14ac:dyDescent="0.25">
      <c r="B467" s="161"/>
      <c r="C467" s="139" t="s">
        <v>548</v>
      </c>
      <c r="D467" s="175" t="s">
        <v>1180</v>
      </c>
      <c r="E467" s="140" t="s">
        <v>94</v>
      </c>
      <c r="F467" s="140"/>
      <c r="G467" s="43">
        <v>5</v>
      </c>
      <c r="H467" s="141"/>
      <c r="I467" s="142">
        <v>1.27238E-3</v>
      </c>
      <c r="J467" s="143"/>
      <c r="K467" s="145">
        <v>234</v>
      </c>
      <c r="L467" s="48">
        <f t="shared" si="29"/>
        <v>0</v>
      </c>
      <c r="M467" s="138">
        <f t="shared" si="30"/>
        <v>0</v>
      </c>
      <c r="N467" s="44">
        <f t="shared" si="31"/>
        <v>234</v>
      </c>
      <c r="O467" s="49">
        <f t="shared" si="32"/>
        <v>0</v>
      </c>
    </row>
    <row r="468" spans="1:15" ht="90" customHeight="1" x14ac:dyDescent="0.25">
      <c r="B468" s="161"/>
      <c r="C468" s="139" t="s">
        <v>549</v>
      </c>
      <c r="D468" s="175" t="s">
        <v>1181</v>
      </c>
      <c r="E468" s="140" t="s">
        <v>94</v>
      </c>
      <c r="F468" s="140"/>
      <c r="G468" s="43">
        <v>5</v>
      </c>
      <c r="H468" s="141"/>
      <c r="I468" s="142">
        <v>1.27238E-3</v>
      </c>
      <c r="J468" s="143"/>
      <c r="K468" s="145">
        <v>264</v>
      </c>
      <c r="L468" s="48">
        <f t="shared" si="29"/>
        <v>0</v>
      </c>
      <c r="M468" s="138">
        <f t="shared" si="30"/>
        <v>0</v>
      </c>
      <c r="N468" s="44">
        <f t="shared" si="31"/>
        <v>264</v>
      </c>
      <c r="O468" s="49">
        <f t="shared" si="32"/>
        <v>0</v>
      </c>
    </row>
    <row r="469" spans="1:15" ht="90" customHeight="1" x14ac:dyDescent="0.25">
      <c r="B469" s="161"/>
      <c r="C469" s="139" t="s">
        <v>550</v>
      </c>
      <c r="D469" s="175" t="s">
        <v>1182</v>
      </c>
      <c r="E469" s="140" t="s">
        <v>96</v>
      </c>
      <c r="F469" s="140"/>
      <c r="G469" s="43">
        <v>5</v>
      </c>
      <c r="H469" s="141"/>
      <c r="I469" s="142">
        <v>1.27238E-3</v>
      </c>
      <c r="J469" s="143"/>
      <c r="K469" s="145">
        <v>132</v>
      </c>
      <c r="L469" s="48">
        <f t="shared" si="29"/>
        <v>0</v>
      </c>
      <c r="M469" s="138">
        <f t="shared" si="30"/>
        <v>0</v>
      </c>
      <c r="N469" s="44">
        <f t="shared" si="31"/>
        <v>132</v>
      </c>
      <c r="O469" s="49">
        <f t="shared" si="32"/>
        <v>0</v>
      </c>
    </row>
    <row r="470" spans="1:15" ht="60" customHeight="1" x14ac:dyDescent="0.25">
      <c r="B470" s="205"/>
      <c r="C470" s="139" t="s">
        <v>551</v>
      </c>
      <c r="D470" s="175" t="s">
        <v>1183</v>
      </c>
      <c r="E470" s="140" t="s">
        <v>94</v>
      </c>
      <c r="F470" s="140"/>
      <c r="G470" s="43">
        <v>5</v>
      </c>
      <c r="H470" s="141"/>
      <c r="I470" s="142">
        <v>8.1999999999999998E-4</v>
      </c>
      <c r="J470" s="143"/>
      <c r="K470" s="145">
        <v>150</v>
      </c>
      <c r="L470" s="48">
        <f t="shared" si="29"/>
        <v>0</v>
      </c>
      <c r="M470" s="138">
        <f t="shared" si="30"/>
        <v>0</v>
      </c>
      <c r="N470" s="44">
        <f t="shared" si="31"/>
        <v>150</v>
      </c>
      <c r="O470" s="49">
        <f t="shared" si="32"/>
        <v>0</v>
      </c>
    </row>
    <row r="471" spans="1:15" ht="60" customHeight="1" x14ac:dyDescent="0.25">
      <c r="B471" s="205"/>
      <c r="C471" s="139" t="s">
        <v>552</v>
      </c>
      <c r="D471" s="175" t="s">
        <v>1184</v>
      </c>
      <c r="E471" s="140" t="s">
        <v>94</v>
      </c>
      <c r="F471" s="140"/>
      <c r="G471" s="43">
        <v>5</v>
      </c>
      <c r="H471" s="141"/>
      <c r="I471" s="142">
        <v>8.1999999999999998E-4</v>
      </c>
      <c r="J471" s="143"/>
      <c r="K471" s="145">
        <v>162</v>
      </c>
      <c r="L471" s="48">
        <f t="shared" si="29"/>
        <v>0</v>
      </c>
      <c r="M471" s="138">
        <f t="shared" si="30"/>
        <v>0</v>
      </c>
      <c r="N471" s="44">
        <f t="shared" si="31"/>
        <v>162</v>
      </c>
      <c r="O471" s="49">
        <f t="shared" si="32"/>
        <v>0</v>
      </c>
    </row>
    <row r="472" spans="1:15" ht="60" customHeight="1" x14ac:dyDescent="0.25">
      <c r="B472" s="205"/>
      <c r="C472" s="139" t="s">
        <v>553</v>
      </c>
      <c r="D472" s="175" t="s">
        <v>1184</v>
      </c>
      <c r="E472" s="140" t="s">
        <v>94</v>
      </c>
      <c r="F472" s="140"/>
      <c r="G472" s="43">
        <v>5</v>
      </c>
      <c r="H472" s="141"/>
      <c r="I472" s="142">
        <v>8.1999999999999998E-4</v>
      </c>
      <c r="J472" s="143"/>
      <c r="K472" s="145">
        <v>150</v>
      </c>
      <c r="L472" s="48">
        <f t="shared" si="29"/>
        <v>0</v>
      </c>
      <c r="M472" s="138">
        <f t="shared" si="30"/>
        <v>0</v>
      </c>
      <c r="N472" s="44">
        <f t="shared" si="31"/>
        <v>150</v>
      </c>
      <c r="O472" s="49">
        <f t="shared" si="32"/>
        <v>0</v>
      </c>
    </row>
    <row r="473" spans="1:15" ht="60" customHeight="1" x14ac:dyDescent="0.25">
      <c r="B473" s="205"/>
      <c r="C473" s="139" t="s">
        <v>554</v>
      </c>
      <c r="D473" s="175" t="s">
        <v>1183</v>
      </c>
      <c r="E473" s="140" t="s">
        <v>94</v>
      </c>
      <c r="F473" s="140"/>
      <c r="G473" s="43">
        <v>5</v>
      </c>
      <c r="H473" s="141"/>
      <c r="I473" s="142">
        <v>8.1999999999999998E-4</v>
      </c>
      <c r="J473" s="143"/>
      <c r="K473" s="145">
        <v>138</v>
      </c>
      <c r="L473" s="48">
        <f t="shared" si="29"/>
        <v>0</v>
      </c>
      <c r="M473" s="138">
        <f t="shared" si="30"/>
        <v>0</v>
      </c>
      <c r="N473" s="44">
        <f t="shared" si="31"/>
        <v>138</v>
      </c>
      <c r="O473" s="49">
        <f t="shared" si="32"/>
        <v>0</v>
      </c>
    </row>
    <row r="474" spans="1:15" ht="90" customHeight="1" x14ac:dyDescent="0.25">
      <c r="B474" s="157"/>
      <c r="C474" s="139" t="s">
        <v>555</v>
      </c>
      <c r="D474" s="175" t="s">
        <v>1185</v>
      </c>
      <c r="E474" s="140" t="s">
        <v>97</v>
      </c>
      <c r="F474" s="140"/>
      <c r="G474" s="43">
        <v>50</v>
      </c>
      <c r="H474" s="141"/>
      <c r="I474" s="142">
        <v>3.6560000000000002E-2</v>
      </c>
      <c r="J474" s="143"/>
      <c r="K474" s="145">
        <v>828</v>
      </c>
      <c r="L474" s="48">
        <f t="shared" si="29"/>
        <v>0</v>
      </c>
      <c r="M474" s="138">
        <f t="shared" si="30"/>
        <v>0</v>
      </c>
      <c r="N474" s="44">
        <f t="shared" si="31"/>
        <v>828</v>
      </c>
      <c r="O474" s="49">
        <f t="shared" si="32"/>
        <v>0</v>
      </c>
    </row>
    <row r="475" spans="1:15" ht="90" customHeight="1" x14ac:dyDescent="0.25">
      <c r="B475" s="157"/>
      <c r="C475" s="139" t="s">
        <v>556</v>
      </c>
      <c r="D475" s="175" t="s">
        <v>1186</v>
      </c>
      <c r="E475" s="140" t="s">
        <v>97</v>
      </c>
      <c r="F475" s="140"/>
      <c r="G475" s="43">
        <v>50</v>
      </c>
      <c r="H475" s="141"/>
      <c r="I475" s="142">
        <v>3.6549999999999999E-2</v>
      </c>
      <c r="J475" s="143"/>
      <c r="K475" s="145">
        <v>828</v>
      </c>
      <c r="L475" s="48">
        <f t="shared" si="29"/>
        <v>0</v>
      </c>
      <c r="M475" s="138">
        <f t="shared" si="30"/>
        <v>0</v>
      </c>
      <c r="N475" s="44">
        <f t="shared" si="31"/>
        <v>828</v>
      </c>
      <c r="O475" s="49">
        <f t="shared" si="32"/>
        <v>0</v>
      </c>
    </row>
    <row r="476" spans="1:15" ht="90" customHeight="1" x14ac:dyDescent="0.25">
      <c r="B476" s="161"/>
      <c r="C476" s="139" t="s">
        <v>557</v>
      </c>
      <c r="D476" s="175" t="s">
        <v>1187</v>
      </c>
      <c r="E476" s="140" t="s">
        <v>98</v>
      </c>
      <c r="F476" s="140"/>
      <c r="G476" s="43">
        <v>5</v>
      </c>
      <c r="H476" s="141"/>
      <c r="I476" s="142">
        <v>8.1999999999999998E-4</v>
      </c>
      <c r="J476" s="143"/>
      <c r="K476" s="145">
        <v>210</v>
      </c>
      <c r="L476" s="48">
        <f t="shared" si="29"/>
        <v>0</v>
      </c>
      <c r="M476" s="138">
        <f t="shared" si="30"/>
        <v>0</v>
      </c>
      <c r="N476" s="44">
        <f t="shared" si="31"/>
        <v>210</v>
      </c>
      <c r="O476" s="49">
        <f t="shared" si="32"/>
        <v>0</v>
      </c>
    </row>
    <row r="477" spans="1:15" ht="90" customHeight="1" x14ac:dyDescent="0.25">
      <c r="B477" s="161"/>
      <c r="C477" s="139" t="s">
        <v>558</v>
      </c>
      <c r="D477" s="175" t="s">
        <v>1188</v>
      </c>
      <c r="E477" s="140" t="s">
        <v>99</v>
      </c>
      <c r="F477" s="140"/>
      <c r="G477" s="43">
        <v>5</v>
      </c>
      <c r="H477" s="141"/>
      <c r="I477" s="142">
        <v>8.1999999999999998E-4</v>
      </c>
      <c r="J477" s="143"/>
      <c r="K477" s="145">
        <v>54</v>
      </c>
      <c r="L477" s="48">
        <f t="shared" si="29"/>
        <v>0</v>
      </c>
      <c r="M477" s="138">
        <f t="shared" si="30"/>
        <v>0</v>
      </c>
      <c r="N477" s="44">
        <f t="shared" si="31"/>
        <v>54</v>
      </c>
      <c r="O477" s="49">
        <f t="shared" si="32"/>
        <v>0</v>
      </c>
    </row>
    <row r="478" spans="1:15" ht="90" customHeight="1" x14ac:dyDescent="0.25">
      <c r="B478" s="161"/>
      <c r="C478" s="139" t="s">
        <v>559</v>
      </c>
      <c r="D478" s="175" t="s">
        <v>1189</v>
      </c>
      <c r="E478" s="140" t="s">
        <v>99</v>
      </c>
      <c r="F478" s="140"/>
      <c r="G478" s="43">
        <v>5</v>
      </c>
      <c r="H478" s="141"/>
      <c r="I478" s="142">
        <v>8.1999999999999998E-4</v>
      </c>
      <c r="J478" s="143"/>
      <c r="K478" s="145">
        <v>60</v>
      </c>
      <c r="L478" s="48">
        <f t="shared" si="29"/>
        <v>0</v>
      </c>
      <c r="M478" s="138">
        <f t="shared" si="30"/>
        <v>0</v>
      </c>
      <c r="N478" s="44">
        <f t="shared" si="31"/>
        <v>60</v>
      </c>
      <c r="O478" s="49">
        <f t="shared" si="32"/>
        <v>0</v>
      </c>
    </row>
    <row r="479" spans="1:15" ht="90" customHeight="1" x14ac:dyDescent="0.25">
      <c r="B479" s="166"/>
      <c r="C479" s="139" t="s">
        <v>560</v>
      </c>
      <c r="D479" s="175" t="s">
        <v>1190</v>
      </c>
      <c r="E479" s="140" t="s">
        <v>99</v>
      </c>
      <c r="F479" s="140"/>
      <c r="G479" s="43">
        <v>5</v>
      </c>
      <c r="H479" s="141"/>
      <c r="I479" s="142">
        <v>8.1999999999999998E-4</v>
      </c>
      <c r="J479" s="143"/>
      <c r="K479" s="145">
        <v>60</v>
      </c>
      <c r="L479" s="48">
        <f t="shared" si="29"/>
        <v>0</v>
      </c>
      <c r="M479" s="138">
        <f t="shared" si="30"/>
        <v>0</v>
      </c>
      <c r="N479" s="44">
        <f t="shared" si="31"/>
        <v>60</v>
      </c>
      <c r="O479" s="49">
        <f t="shared" si="32"/>
        <v>0</v>
      </c>
    </row>
    <row r="480" spans="1:15" ht="15" customHeight="1" x14ac:dyDescent="0.25">
      <c r="A480" s="155" t="s">
        <v>1426</v>
      </c>
      <c r="B480" s="155"/>
      <c r="C480" s="7"/>
      <c r="D480" s="173"/>
      <c r="E480" s="8"/>
      <c r="F480" s="8" t="s">
        <v>3</v>
      </c>
      <c r="G480" s="8"/>
      <c r="H480" s="7"/>
      <c r="I480" s="7"/>
      <c r="J480" s="12"/>
      <c r="K480" s="9"/>
      <c r="L480" s="10"/>
      <c r="M480" s="7"/>
      <c r="N480" s="9"/>
      <c r="O480" s="10"/>
    </row>
    <row r="481" spans="1:15" ht="135" customHeight="1" x14ac:dyDescent="0.25">
      <c r="B481" s="169"/>
      <c r="C481" s="139" t="s">
        <v>561</v>
      </c>
      <c r="D481" s="175" t="s">
        <v>1191</v>
      </c>
      <c r="E481" s="140" t="s">
        <v>100</v>
      </c>
      <c r="F481" s="140"/>
      <c r="G481" s="43">
        <v>6</v>
      </c>
      <c r="H481" s="141"/>
      <c r="I481" s="142">
        <v>2.4600000000000004E-2</v>
      </c>
      <c r="J481" s="143"/>
      <c r="K481" s="145">
        <v>1812</v>
      </c>
      <c r="L481" s="48">
        <f t="shared" si="29"/>
        <v>0</v>
      </c>
      <c r="M481" s="138">
        <f t="shared" si="30"/>
        <v>0</v>
      </c>
      <c r="N481" s="44">
        <f t="shared" si="31"/>
        <v>1812</v>
      </c>
      <c r="O481" s="49">
        <f t="shared" si="32"/>
        <v>0</v>
      </c>
    </row>
    <row r="482" spans="1:15" ht="135" customHeight="1" x14ac:dyDescent="0.25">
      <c r="B482" s="161"/>
      <c r="C482" s="139" t="s">
        <v>562</v>
      </c>
      <c r="D482" s="175" t="s">
        <v>1192</v>
      </c>
      <c r="E482" s="140" t="s">
        <v>101</v>
      </c>
      <c r="F482" s="140"/>
      <c r="G482" s="43">
        <v>1</v>
      </c>
      <c r="H482" s="141"/>
      <c r="I482" s="142">
        <v>1.1169999999999999E-3</v>
      </c>
      <c r="J482" s="143"/>
      <c r="K482" s="145">
        <v>1812</v>
      </c>
      <c r="L482" s="48">
        <f t="shared" si="29"/>
        <v>0</v>
      </c>
      <c r="M482" s="138">
        <f t="shared" si="30"/>
        <v>0</v>
      </c>
      <c r="N482" s="44">
        <f t="shared" si="31"/>
        <v>1812</v>
      </c>
      <c r="O482" s="49">
        <f t="shared" si="32"/>
        <v>0</v>
      </c>
    </row>
    <row r="483" spans="1:15" ht="90" customHeight="1" x14ac:dyDescent="0.25">
      <c r="B483" s="161"/>
      <c r="C483" s="139" t="s">
        <v>563</v>
      </c>
      <c r="D483" s="175" t="s">
        <v>1193</v>
      </c>
      <c r="E483" s="140" t="s">
        <v>102</v>
      </c>
      <c r="F483" s="140"/>
      <c r="G483" s="43">
        <v>5</v>
      </c>
      <c r="H483" s="141"/>
      <c r="I483" s="142">
        <v>8.1999999999999998E-4</v>
      </c>
      <c r="J483" s="143"/>
      <c r="K483" s="145">
        <v>126</v>
      </c>
      <c r="L483" s="48">
        <f t="shared" si="29"/>
        <v>0</v>
      </c>
      <c r="M483" s="138">
        <f t="shared" si="30"/>
        <v>0</v>
      </c>
      <c r="N483" s="44">
        <f t="shared" si="31"/>
        <v>126</v>
      </c>
      <c r="O483" s="49">
        <f t="shared" si="32"/>
        <v>0</v>
      </c>
    </row>
    <row r="484" spans="1:15" ht="90" customHeight="1" x14ac:dyDescent="0.25">
      <c r="B484" s="161"/>
      <c r="C484" s="139" t="s">
        <v>564</v>
      </c>
      <c r="D484" s="175" t="s">
        <v>1194</v>
      </c>
      <c r="E484" s="140" t="s">
        <v>102</v>
      </c>
      <c r="F484" s="140"/>
      <c r="G484" s="43">
        <v>5</v>
      </c>
      <c r="H484" s="141"/>
      <c r="I484" s="142">
        <v>8.1999999999999998E-4</v>
      </c>
      <c r="J484" s="143"/>
      <c r="K484" s="145">
        <v>138</v>
      </c>
      <c r="L484" s="48">
        <f t="shared" si="29"/>
        <v>0</v>
      </c>
      <c r="M484" s="138">
        <f t="shared" si="30"/>
        <v>0</v>
      </c>
      <c r="N484" s="44">
        <f t="shared" si="31"/>
        <v>138</v>
      </c>
      <c r="O484" s="49">
        <f t="shared" si="32"/>
        <v>0</v>
      </c>
    </row>
    <row r="485" spans="1:15" ht="90" customHeight="1" x14ac:dyDescent="0.25">
      <c r="B485" s="161"/>
      <c r="C485" s="139" t="s">
        <v>565</v>
      </c>
      <c r="D485" s="175" t="s">
        <v>1195</v>
      </c>
      <c r="E485" s="140" t="s">
        <v>102</v>
      </c>
      <c r="F485" s="140"/>
      <c r="G485" s="43">
        <v>5</v>
      </c>
      <c r="H485" s="141"/>
      <c r="I485" s="142">
        <v>8.1999999999999998E-4</v>
      </c>
      <c r="J485" s="143"/>
      <c r="K485" s="145">
        <v>120</v>
      </c>
      <c r="L485" s="48">
        <f t="shared" si="29"/>
        <v>0</v>
      </c>
      <c r="M485" s="138">
        <f t="shared" si="30"/>
        <v>0</v>
      </c>
      <c r="N485" s="44">
        <f t="shared" si="31"/>
        <v>120</v>
      </c>
      <c r="O485" s="49">
        <f t="shared" si="32"/>
        <v>0</v>
      </c>
    </row>
    <row r="486" spans="1:15" ht="90" customHeight="1" x14ac:dyDescent="0.25">
      <c r="B486" s="161"/>
      <c r="C486" s="139" t="s">
        <v>566</v>
      </c>
      <c r="D486" s="175" t="s">
        <v>1196</v>
      </c>
      <c r="E486" s="140" t="s">
        <v>102</v>
      </c>
      <c r="F486" s="140"/>
      <c r="G486" s="43">
        <v>5</v>
      </c>
      <c r="H486" s="141"/>
      <c r="I486" s="142">
        <v>8.1999999999999998E-4</v>
      </c>
      <c r="J486" s="143"/>
      <c r="K486" s="145">
        <v>108</v>
      </c>
      <c r="L486" s="48">
        <f t="shared" si="29"/>
        <v>0</v>
      </c>
      <c r="M486" s="138">
        <f t="shared" si="30"/>
        <v>0</v>
      </c>
      <c r="N486" s="44">
        <f t="shared" si="31"/>
        <v>108</v>
      </c>
      <c r="O486" s="49">
        <f t="shared" si="32"/>
        <v>0</v>
      </c>
    </row>
    <row r="487" spans="1:15" ht="90" customHeight="1" x14ac:dyDescent="0.25">
      <c r="B487" s="161"/>
      <c r="C487" s="139" t="s">
        <v>567</v>
      </c>
      <c r="D487" s="175" t="s">
        <v>1197</v>
      </c>
      <c r="E487" s="140" t="s">
        <v>102</v>
      </c>
      <c r="F487" s="140"/>
      <c r="G487" s="43">
        <v>5</v>
      </c>
      <c r="H487" s="141"/>
      <c r="I487" s="142">
        <v>8.1999999999999998E-4</v>
      </c>
      <c r="J487" s="143"/>
      <c r="K487" s="145">
        <v>138</v>
      </c>
      <c r="L487" s="48">
        <f t="shared" si="29"/>
        <v>0</v>
      </c>
      <c r="M487" s="138">
        <f t="shared" si="30"/>
        <v>0</v>
      </c>
      <c r="N487" s="44">
        <f t="shared" si="31"/>
        <v>138</v>
      </c>
      <c r="O487" s="49">
        <f t="shared" si="32"/>
        <v>0</v>
      </c>
    </row>
    <row r="488" spans="1:15" ht="90" customHeight="1" x14ac:dyDescent="0.25">
      <c r="B488" s="166"/>
      <c r="C488" s="139" t="s">
        <v>568</v>
      </c>
      <c r="D488" s="175" t="s">
        <v>1198</v>
      </c>
      <c r="E488" s="140" t="s">
        <v>102</v>
      </c>
      <c r="F488" s="140"/>
      <c r="G488" s="43">
        <v>5</v>
      </c>
      <c r="H488" s="141"/>
      <c r="I488" s="142">
        <v>8.1999999999999998E-4</v>
      </c>
      <c r="J488" s="143"/>
      <c r="K488" s="145">
        <v>150</v>
      </c>
      <c r="L488" s="48">
        <f t="shared" si="29"/>
        <v>0</v>
      </c>
      <c r="M488" s="138">
        <f t="shared" si="30"/>
        <v>0</v>
      </c>
      <c r="N488" s="44">
        <f t="shared" si="31"/>
        <v>150</v>
      </c>
      <c r="O488" s="49">
        <f t="shared" si="32"/>
        <v>0</v>
      </c>
    </row>
    <row r="489" spans="1:15" ht="15" customHeight="1" x14ac:dyDescent="0.25">
      <c r="A489" s="155" t="s">
        <v>1427</v>
      </c>
      <c r="B489" s="155"/>
      <c r="C489" s="7"/>
      <c r="D489" s="173"/>
      <c r="E489" s="8"/>
      <c r="F489" s="8" t="s">
        <v>3</v>
      </c>
      <c r="G489" s="8"/>
      <c r="H489" s="7"/>
      <c r="I489" s="7"/>
      <c r="J489" s="12"/>
      <c r="K489" s="9"/>
      <c r="L489" s="10"/>
      <c r="M489" s="7"/>
      <c r="N489" s="9"/>
      <c r="O489" s="10"/>
    </row>
    <row r="490" spans="1:15" ht="60" customHeight="1" x14ac:dyDescent="0.25">
      <c r="B490" s="205"/>
      <c r="C490" s="139" t="s">
        <v>569</v>
      </c>
      <c r="D490" s="175" t="s">
        <v>1199</v>
      </c>
      <c r="E490" s="140" t="s">
        <v>103</v>
      </c>
      <c r="F490" s="140"/>
      <c r="G490" s="43">
        <v>1</v>
      </c>
      <c r="H490" s="141"/>
      <c r="I490" s="142">
        <v>2.0590000000000001E-2</v>
      </c>
      <c r="J490" s="143"/>
      <c r="K490" s="145">
        <v>1416</v>
      </c>
      <c r="L490" s="48">
        <f t="shared" si="29"/>
        <v>0</v>
      </c>
      <c r="M490" s="138">
        <f t="shared" si="30"/>
        <v>0</v>
      </c>
      <c r="N490" s="44">
        <f t="shared" si="31"/>
        <v>1416</v>
      </c>
      <c r="O490" s="49">
        <f t="shared" si="32"/>
        <v>0</v>
      </c>
    </row>
    <row r="491" spans="1:15" ht="60" customHeight="1" x14ac:dyDescent="0.25">
      <c r="B491" s="205"/>
      <c r="C491" s="139" t="s">
        <v>570</v>
      </c>
      <c r="D491" s="175" t="s">
        <v>1200</v>
      </c>
      <c r="E491" s="140" t="s">
        <v>104</v>
      </c>
      <c r="F491" s="140"/>
      <c r="G491" s="43">
        <v>1</v>
      </c>
      <c r="H491" s="141"/>
      <c r="I491" s="142">
        <v>2.9115983000000002E-2</v>
      </c>
      <c r="J491" s="143"/>
      <c r="K491" s="145">
        <v>2490</v>
      </c>
      <c r="L491" s="48">
        <f t="shared" si="29"/>
        <v>0</v>
      </c>
      <c r="M491" s="138">
        <f t="shared" si="30"/>
        <v>0</v>
      </c>
      <c r="N491" s="44">
        <f t="shared" si="31"/>
        <v>2490</v>
      </c>
      <c r="O491" s="49">
        <f t="shared" si="32"/>
        <v>0</v>
      </c>
    </row>
    <row r="492" spans="1:15" ht="15" customHeight="1" x14ac:dyDescent="0.25">
      <c r="A492" s="155" t="s">
        <v>1428</v>
      </c>
      <c r="B492" s="155"/>
      <c r="C492" s="7"/>
      <c r="D492" s="173"/>
      <c r="E492" s="8"/>
      <c r="F492" s="8" t="s">
        <v>3</v>
      </c>
      <c r="G492" s="8"/>
      <c r="H492" s="7"/>
      <c r="I492" s="7"/>
      <c r="J492" s="12"/>
      <c r="K492" s="9"/>
      <c r="L492" s="10"/>
      <c r="M492" s="7"/>
      <c r="N492" s="9"/>
      <c r="O492" s="10"/>
    </row>
    <row r="493" spans="1:15" ht="90" customHeight="1" x14ac:dyDescent="0.25">
      <c r="B493" s="170"/>
      <c r="C493" s="139" t="s">
        <v>571</v>
      </c>
      <c r="D493" s="175" t="s">
        <v>1201</v>
      </c>
      <c r="E493" s="140" t="s">
        <v>96</v>
      </c>
      <c r="F493" s="140"/>
      <c r="G493" s="43">
        <v>10</v>
      </c>
      <c r="H493" s="141"/>
      <c r="I493" s="142">
        <v>5.8E-4</v>
      </c>
      <c r="J493" s="143"/>
      <c r="K493" s="145">
        <v>120</v>
      </c>
      <c r="L493" s="48">
        <f t="shared" si="29"/>
        <v>0</v>
      </c>
      <c r="M493" s="138">
        <f t="shared" si="30"/>
        <v>0</v>
      </c>
      <c r="N493" s="44">
        <f t="shared" si="31"/>
        <v>120</v>
      </c>
      <c r="O493" s="49">
        <f t="shared" si="32"/>
        <v>0</v>
      </c>
    </row>
    <row r="494" spans="1:15" ht="90" customHeight="1" x14ac:dyDescent="0.25">
      <c r="B494" s="161"/>
      <c r="C494" s="139" t="s">
        <v>572</v>
      </c>
      <c r="D494" s="175" t="s">
        <v>1202</v>
      </c>
      <c r="E494" s="140" t="s">
        <v>96</v>
      </c>
      <c r="F494" s="140"/>
      <c r="G494" s="43">
        <v>10</v>
      </c>
      <c r="H494" s="141"/>
      <c r="I494" s="142">
        <v>5.8E-4</v>
      </c>
      <c r="J494" s="143"/>
      <c r="K494" s="145">
        <v>108</v>
      </c>
      <c r="L494" s="48">
        <f t="shared" si="29"/>
        <v>0</v>
      </c>
      <c r="M494" s="138">
        <f t="shared" si="30"/>
        <v>0</v>
      </c>
      <c r="N494" s="44">
        <f t="shared" si="31"/>
        <v>108</v>
      </c>
      <c r="O494" s="49">
        <f t="shared" si="32"/>
        <v>0</v>
      </c>
    </row>
    <row r="495" spans="1:15" ht="90" customHeight="1" x14ac:dyDescent="0.25">
      <c r="B495" s="161"/>
      <c r="C495" s="139" t="s">
        <v>573</v>
      </c>
      <c r="D495" s="175" t="s">
        <v>1203</v>
      </c>
      <c r="E495" s="140" t="s">
        <v>96</v>
      </c>
      <c r="F495" s="140"/>
      <c r="G495" s="43">
        <v>10</v>
      </c>
      <c r="H495" s="141"/>
      <c r="I495" s="142">
        <v>5.8E-4</v>
      </c>
      <c r="J495" s="143"/>
      <c r="K495" s="145">
        <v>228</v>
      </c>
      <c r="L495" s="48">
        <f t="shared" si="29"/>
        <v>0</v>
      </c>
      <c r="M495" s="138">
        <f t="shared" si="30"/>
        <v>0</v>
      </c>
      <c r="N495" s="44">
        <f t="shared" si="31"/>
        <v>228</v>
      </c>
      <c r="O495" s="49">
        <f t="shared" si="32"/>
        <v>0</v>
      </c>
    </row>
    <row r="496" spans="1:15" ht="90" customHeight="1" x14ac:dyDescent="0.25">
      <c r="B496" s="161"/>
      <c r="C496" s="139" t="s">
        <v>574</v>
      </c>
      <c r="D496" s="175" t="s">
        <v>1204</v>
      </c>
      <c r="E496" s="140" t="s">
        <v>96</v>
      </c>
      <c r="F496" s="140"/>
      <c r="G496" s="43">
        <v>10</v>
      </c>
      <c r="H496" s="141"/>
      <c r="I496" s="142">
        <v>5.8E-4</v>
      </c>
      <c r="J496" s="143"/>
      <c r="K496" s="145">
        <v>102</v>
      </c>
      <c r="L496" s="48">
        <f t="shared" si="29"/>
        <v>0</v>
      </c>
      <c r="M496" s="138">
        <f t="shared" si="30"/>
        <v>0</v>
      </c>
      <c r="N496" s="44">
        <f t="shared" si="31"/>
        <v>102</v>
      </c>
      <c r="O496" s="49">
        <f t="shared" si="32"/>
        <v>0</v>
      </c>
    </row>
    <row r="497" spans="2:15" ht="90" customHeight="1" x14ac:dyDescent="0.25">
      <c r="B497" s="161"/>
      <c r="C497" s="139" t="s">
        <v>575</v>
      </c>
      <c r="D497" s="175" t="s">
        <v>1205</v>
      </c>
      <c r="E497" s="140" t="s">
        <v>96</v>
      </c>
      <c r="F497" s="140"/>
      <c r="G497" s="43">
        <v>10</v>
      </c>
      <c r="H497" s="141"/>
      <c r="I497" s="142">
        <v>5.8E-4</v>
      </c>
      <c r="J497" s="143"/>
      <c r="K497" s="145">
        <v>120</v>
      </c>
      <c r="L497" s="48">
        <f t="shared" si="29"/>
        <v>0</v>
      </c>
      <c r="M497" s="138">
        <f t="shared" si="30"/>
        <v>0</v>
      </c>
      <c r="N497" s="44">
        <f t="shared" si="31"/>
        <v>120</v>
      </c>
      <c r="O497" s="49">
        <f t="shared" si="32"/>
        <v>0</v>
      </c>
    </row>
    <row r="498" spans="2:15" ht="90" customHeight="1" x14ac:dyDescent="0.25">
      <c r="B498" s="161"/>
      <c r="C498" s="139" t="s">
        <v>576</v>
      </c>
      <c r="D498" s="175" t="s">
        <v>1206</v>
      </c>
      <c r="E498" s="140" t="s">
        <v>96</v>
      </c>
      <c r="F498" s="140"/>
      <c r="G498" s="43">
        <v>10</v>
      </c>
      <c r="H498" s="141"/>
      <c r="I498" s="142">
        <v>5.8E-4</v>
      </c>
      <c r="J498" s="143"/>
      <c r="K498" s="145">
        <v>96</v>
      </c>
      <c r="L498" s="48">
        <f t="shared" si="29"/>
        <v>0</v>
      </c>
      <c r="M498" s="138">
        <f t="shared" si="30"/>
        <v>0</v>
      </c>
      <c r="N498" s="44">
        <f t="shared" si="31"/>
        <v>96</v>
      </c>
      <c r="O498" s="49">
        <f t="shared" si="32"/>
        <v>0</v>
      </c>
    </row>
    <row r="499" spans="2:15" ht="90" customHeight="1" x14ac:dyDescent="0.25">
      <c r="B499" s="161"/>
      <c r="C499" s="139" t="s">
        <v>577</v>
      </c>
      <c r="D499" s="175" t="s">
        <v>1207</v>
      </c>
      <c r="E499" s="140" t="s">
        <v>96</v>
      </c>
      <c r="F499" s="140"/>
      <c r="G499" s="43">
        <v>10</v>
      </c>
      <c r="H499" s="141"/>
      <c r="I499" s="142">
        <v>5.8E-4</v>
      </c>
      <c r="J499" s="143"/>
      <c r="K499" s="145">
        <v>84</v>
      </c>
      <c r="L499" s="48">
        <f t="shared" si="29"/>
        <v>0</v>
      </c>
      <c r="M499" s="138">
        <f t="shared" si="30"/>
        <v>0</v>
      </c>
      <c r="N499" s="44">
        <f t="shared" si="31"/>
        <v>84</v>
      </c>
      <c r="O499" s="49">
        <f t="shared" si="32"/>
        <v>0</v>
      </c>
    </row>
    <row r="500" spans="2:15" ht="90" customHeight="1" x14ac:dyDescent="0.25">
      <c r="B500" s="161"/>
      <c r="C500" s="139" t="s">
        <v>578</v>
      </c>
      <c r="D500" s="175" t="s">
        <v>1208</v>
      </c>
      <c r="E500" s="140" t="s">
        <v>96</v>
      </c>
      <c r="F500" s="140"/>
      <c r="G500" s="43">
        <v>10</v>
      </c>
      <c r="H500" s="141"/>
      <c r="I500" s="142">
        <v>5.8E-4</v>
      </c>
      <c r="J500" s="143"/>
      <c r="K500" s="145">
        <v>96</v>
      </c>
      <c r="L500" s="48">
        <f t="shared" si="29"/>
        <v>0</v>
      </c>
      <c r="M500" s="138">
        <f t="shared" si="30"/>
        <v>0</v>
      </c>
      <c r="N500" s="44">
        <f t="shared" si="31"/>
        <v>96</v>
      </c>
      <c r="O500" s="49">
        <f t="shared" si="32"/>
        <v>0</v>
      </c>
    </row>
    <row r="501" spans="2:15" ht="90" customHeight="1" x14ac:dyDescent="0.25">
      <c r="B501" s="161"/>
      <c r="C501" s="139" t="s">
        <v>579</v>
      </c>
      <c r="D501" s="175" t="s">
        <v>1209</v>
      </c>
      <c r="E501" s="140" t="s">
        <v>96</v>
      </c>
      <c r="F501" s="140"/>
      <c r="G501" s="43">
        <v>10</v>
      </c>
      <c r="H501" s="141"/>
      <c r="I501" s="142">
        <v>5.8E-4</v>
      </c>
      <c r="J501" s="143"/>
      <c r="K501" s="145">
        <v>102</v>
      </c>
      <c r="L501" s="48">
        <f t="shared" si="29"/>
        <v>0</v>
      </c>
      <c r="M501" s="138">
        <f t="shared" si="30"/>
        <v>0</v>
      </c>
      <c r="N501" s="44">
        <f t="shared" si="31"/>
        <v>102</v>
      </c>
      <c r="O501" s="49">
        <f t="shared" si="32"/>
        <v>0</v>
      </c>
    </row>
    <row r="502" spans="2:15" ht="90" customHeight="1" x14ac:dyDescent="0.25">
      <c r="B502" s="161"/>
      <c r="C502" s="139" t="s">
        <v>580</v>
      </c>
      <c r="D502" s="175" t="s">
        <v>1210</v>
      </c>
      <c r="E502" s="140" t="s">
        <v>105</v>
      </c>
      <c r="F502" s="140"/>
      <c r="G502" s="43">
        <v>10</v>
      </c>
      <c r="H502" s="141"/>
      <c r="I502" s="142">
        <v>1.5000000000000001E-4</v>
      </c>
      <c r="J502" s="143"/>
      <c r="K502" s="145">
        <v>138</v>
      </c>
      <c r="L502" s="48">
        <f t="shared" si="29"/>
        <v>0</v>
      </c>
      <c r="M502" s="138">
        <f t="shared" si="30"/>
        <v>0</v>
      </c>
      <c r="N502" s="44">
        <f t="shared" si="31"/>
        <v>138</v>
      </c>
      <c r="O502" s="49">
        <f t="shared" si="32"/>
        <v>0</v>
      </c>
    </row>
    <row r="503" spans="2:15" ht="90" customHeight="1" x14ac:dyDescent="0.25">
      <c r="B503" s="161"/>
      <c r="C503" s="139" t="s">
        <v>581</v>
      </c>
      <c r="D503" s="175" t="s">
        <v>1211</v>
      </c>
      <c r="E503" s="140" t="s">
        <v>105</v>
      </c>
      <c r="F503" s="140"/>
      <c r="G503" s="43">
        <v>10</v>
      </c>
      <c r="H503" s="141"/>
      <c r="I503" s="142">
        <v>1.8000000000000001E-4</v>
      </c>
      <c r="J503" s="143"/>
      <c r="K503" s="145">
        <v>78</v>
      </c>
      <c r="L503" s="48">
        <f t="shared" si="29"/>
        <v>0</v>
      </c>
      <c r="M503" s="138">
        <f t="shared" si="30"/>
        <v>0</v>
      </c>
      <c r="N503" s="44">
        <f t="shared" si="31"/>
        <v>78</v>
      </c>
      <c r="O503" s="49">
        <f t="shared" si="32"/>
        <v>0</v>
      </c>
    </row>
    <row r="504" spans="2:15" ht="90" customHeight="1" x14ac:dyDescent="0.25">
      <c r="B504" s="157"/>
      <c r="C504" s="139" t="s">
        <v>582</v>
      </c>
      <c r="D504" s="175" t="s">
        <v>1212</v>
      </c>
      <c r="E504" s="140" t="s">
        <v>106</v>
      </c>
      <c r="F504" s="140"/>
      <c r="G504" s="43">
        <v>50</v>
      </c>
      <c r="H504" s="141"/>
      <c r="I504" s="142">
        <v>2.6249999999999999E-2</v>
      </c>
      <c r="J504" s="143"/>
      <c r="K504" s="145">
        <v>294</v>
      </c>
      <c r="L504" s="48">
        <f t="shared" si="29"/>
        <v>0</v>
      </c>
      <c r="M504" s="138">
        <f t="shared" si="30"/>
        <v>0</v>
      </c>
      <c r="N504" s="44">
        <f t="shared" si="31"/>
        <v>294</v>
      </c>
      <c r="O504" s="49">
        <f t="shared" si="32"/>
        <v>0</v>
      </c>
    </row>
    <row r="505" spans="2:15" ht="90" customHeight="1" x14ac:dyDescent="0.25">
      <c r="B505" s="161"/>
      <c r="C505" s="139" t="s">
        <v>583</v>
      </c>
      <c r="D505" s="175" t="s">
        <v>1213</v>
      </c>
      <c r="E505" s="140" t="s">
        <v>107</v>
      </c>
      <c r="F505" s="140"/>
      <c r="G505" s="43">
        <v>5</v>
      </c>
      <c r="H505" s="141"/>
      <c r="I505" s="142">
        <v>8.1999999999999998E-4</v>
      </c>
      <c r="J505" s="143"/>
      <c r="K505" s="145">
        <v>186</v>
      </c>
      <c r="L505" s="48">
        <f t="shared" si="29"/>
        <v>0</v>
      </c>
      <c r="M505" s="138">
        <f t="shared" si="30"/>
        <v>0</v>
      </c>
      <c r="N505" s="44">
        <f t="shared" si="31"/>
        <v>186</v>
      </c>
      <c r="O505" s="49">
        <f t="shared" si="32"/>
        <v>0</v>
      </c>
    </row>
    <row r="506" spans="2:15" ht="90" customHeight="1" x14ac:dyDescent="0.25">
      <c r="B506" s="161"/>
      <c r="C506" s="139" t="s">
        <v>584</v>
      </c>
      <c r="D506" s="175" t="s">
        <v>1214</v>
      </c>
      <c r="E506" s="140" t="s">
        <v>107</v>
      </c>
      <c r="F506" s="140"/>
      <c r="G506" s="43">
        <v>5</v>
      </c>
      <c r="H506" s="141"/>
      <c r="I506" s="142">
        <v>8.1999999999999998E-4</v>
      </c>
      <c r="J506" s="143"/>
      <c r="K506" s="145">
        <v>228</v>
      </c>
      <c r="L506" s="48">
        <f t="shared" si="29"/>
        <v>0</v>
      </c>
      <c r="M506" s="138">
        <f t="shared" si="30"/>
        <v>0</v>
      </c>
      <c r="N506" s="44">
        <f t="shared" si="31"/>
        <v>228</v>
      </c>
      <c r="O506" s="49">
        <f t="shared" si="32"/>
        <v>0</v>
      </c>
    </row>
    <row r="507" spans="2:15" ht="90" customHeight="1" x14ac:dyDescent="0.25">
      <c r="B507" s="161"/>
      <c r="C507" s="139" t="s">
        <v>585</v>
      </c>
      <c r="D507" s="175" t="s">
        <v>1215</v>
      </c>
      <c r="E507" s="140" t="s">
        <v>107</v>
      </c>
      <c r="F507" s="140"/>
      <c r="G507" s="43">
        <v>5</v>
      </c>
      <c r="H507" s="141"/>
      <c r="I507" s="142">
        <v>8.1999999999999998E-4</v>
      </c>
      <c r="J507" s="143"/>
      <c r="K507" s="145">
        <v>198</v>
      </c>
      <c r="L507" s="48">
        <f t="shared" si="29"/>
        <v>0</v>
      </c>
      <c r="M507" s="138">
        <f t="shared" si="30"/>
        <v>0</v>
      </c>
      <c r="N507" s="44">
        <f t="shared" si="31"/>
        <v>198</v>
      </c>
      <c r="O507" s="49">
        <f t="shared" si="32"/>
        <v>0</v>
      </c>
    </row>
    <row r="508" spans="2:15" ht="30" customHeight="1" x14ac:dyDescent="0.25">
      <c r="B508" s="205"/>
      <c r="C508" s="139" t="s">
        <v>586</v>
      </c>
      <c r="D508" s="175" t="s">
        <v>1216</v>
      </c>
      <c r="E508" s="140" t="s">
        <v>108</v>
      </c>
      <c r="F508" s="140"/>
      <c r="G508" s="43">
        <v>10</v>
      </c>
      <c r="H508" s="141"/>
      <c r="I508" s="142">
        <v>8.5000000000000006E-4</v>
      </c>
      <c r="J508" s="143"/>
      <c r="K508" s="145">
        <v>102</v>
      </c>
      <c r="L508" s="48">
        <f t="shared" si="29"/>
        <v>0</v>
      </c>
      <c r="M508" s="138">
        <f t="shared" si="30"/>
        <v>0</v>
      </c>
      <c r="N508" s="44">
        <f t="shared" si="31"/>
        <v>102</v>
      </c>
      <c r="O508" s="49">
        <f t="shared" si="32"/>
        <v>0</v>
      </c>
    </row>
    <row r="509" spans="2:15" ht="30" customHeight="1" x14ac:dyDescent="0.25">
      <c r="B509" s="205"/>
      <c r="C509" s="139" t="s">
        <v>587</v>
      </c>
      <c r="D509" s="175" t="s">
        <v>1217</v>
      </c>
      <c r="E509" s="140" t="s">
        <v>108</v>
      </c>
      <c r="F509" s="140"/>
      <c r="G509" s="43">
        <v>10</v>
      </c>
      <c r="H509" s="141"/>
      <c r="I509" s="142">
        <v>8.5000000000000006E-4</v>
      </c>
      <c r="J509" s="143"/>
      <c r="K509" s="145">
        <v>102</v>
      </c>
      <c r="L509" s="48">
        <f t="shared" si="29"/>
        <v>0</v>
      </c>
      <c r="M509" s="138">
        <f t="shared" si="30"/>
        <v>0</v>
      </c>
      <c r="N509" s="44">
        <f t="shared" si="31"/>
        <v>102</v>
      </c>
      <c r="O509" s="49">
        <f t="shared" si="32"/>
        <v>0</v>
      </c>
    </row>
    <row r="510" spans="2:15" ht="30" customHeight="1" x14ac:dyDescent="0.25">
      <c r="B510" s="205"/>
      <c r="C510" s="139" t="s">
        <v>588</v>
      </c>
      <c r="D510" s="175" t="s">
        <v>1218</v>
      </c>
      <c r="E510" s="140" t="s">
        <v>108</v>
      </c>
      <c r="F510" s="140"/>
      <c r="G510" s="43">
        <v>10</v>
      </c>
      <c r="H510" s="141"/>
      <c r="I510" s="142">
        <v>8.5000000000000006E-4</v>
      </c>
      <c r="J510" s="143"/>
      <c r="K510" s="145">
        <v>108</v>
      </c>
      <c r="L510" s="48">
        <f t="shared" si="29"/>
        <v>0</v>
      </c>
      <c r="M510" s="138">
        <f t="shared" si="30"/>
        <v>0</v>
      </c>
      <c r="N510" s="44">
        <f t="shared" si="31"/>
        <v>108</v>
      </c>
      <c r="O510" s="49">
        <f t="shared" si="32"/>
        <v>0</v>
      </c>
    </row>
    <row r="511" spans="2:15" ht="60" customHeight="1" x14ac:dyDescent="0.25">
      <c r="B511" s="161"/>
      <c r="C511" s="139" t="s">
        <v>589</v>
      </c>
      <c r="D511" s="175" t="s">
        <v>1219</v>
      </c>
      <c r="E511" s="140" t="s">
        <v>108</v>
      </c>
      <c r="F511" s="140"/>
      <c r="G511" s="43">
        <v>10</v>
      </c>
      <c r="H511" s="141"/>
      <c r="I511" s="142">
        <v>8.5000000000000006E-4</v>
      </c>
      <c r="J511" s="143"/>
      <c r="K511" s="145">
        <v>120</v>
      </c>
      <c r="L511" s="48">
        <f t="shared" si="29"/>
        <v>0</v>
      </c>
      <c r="M511" s="138">
        <f t="shared" si="30"/>
        <v>0</v>
      </c>
      <c r="N511" s="44">
        <f t="shared" si="31"/>
        <v>120</v>
      </c>
      <c r="O511" s="49">
        <f t="shared" si="32"/>
        <v>0</v>
      </c>
    </row>
    <row r="512" spans="2:15" ht="30" customHeight="1" x14ac:dyDescent="0.25">
      <c r="B512" s="205"/>
      <c r="C512" s="139" t="s">
        <v>590</v>
      </c>
      <c r="D512" s="175" t="s">
        <v>1220</v>
      </c>
      <c r="E512" s="140" t="s">
        <v>108</v>
      </c>
      <c r="F512" s="140"/>
      <c r="G512" s="43">
        <v>10</v>
      </c>
      <c r="H512" s="141"/>
      <c r="I512" s="142">
        <v>8.5000000000000006E-4</v>
      </c>
      <c r="J512" s="143"/>
      <c r="K512" s="145">
        <v>96</v>
      </c>
      <c r="L512" s="48">
        <f t="shared" si="29"/>
        <v>0</v>
      </c>
      <c r="M512" s="138">
        <f t="shared" si="30"/>
        <v>0</v>
      </c>
      <c r="N512" s="44">
        <f t="shared" si="31"/>
        <v>96</v>
      </c>
      <c r="O512" s="49">
        <f t="shared" si="32"/>
        <v>0</v>
      </c>
    </row>
    <row r="513" spans="2:15" ht="30" customHeight="1" x14ac:dyDescent="0.25">
      <c r="B513" s="205"/>
      <c r="C513" s="139" t="s">
        <v>591</v>
      </c>
      <c r="D513" s="175" t="s">
        <v>1221</v>
      </c>
      <c r="E513" s="140" t="s">
        <v>108</v>
      </c>
      <c r="F513" s="140"/>
      <c r="G513" s="43">
        <v>10</v>
      </c>
      <c r="H513" s="141"/>
      <c r="I513" s="142">
        <v>8.5000000000000006E-4</v>
      </c>
      <c r="J513" s="143"/>
      <c r="K513" s="145">
        <v>96</v>
      </c>
      <c r="L513" s="48">
        <f t="shared" si="29"/>
        <v>0</v>
      </c>
      <c r="M513" s="138">
        <f t="shared" si="30"/>
        <v>0</v>
      </c>
      <c r="N513" s="44">
        <f t="shared" si="31"/>
        <v>96</v>
      </c>
      <c r="O513" s="49">
        <f t="shared" si="32"/>
        <v>0</v>
      </c>
    </row>
    <row r="514" spans="2:15" ht="30" customHeight="1" x14ac:dyDescent="0.25">
      <c r="B514" s="205"/>
      <c r="C514" s="139" t="s">
        <v>592</v>
      </c>
      <c r="D514" s="175" t="s">
        <v>1222</v>
      </c>
      <c r="E514" s="140" t="s">
        <v>108</v>
      </c>
      <c r="F514" s="140"/>
      <c r="G514" s="43">
        <v>10</v>
      </c>
      <c r="H514" s="141"/>
      <c r="I514" s="142">
        <v>8.5000000000000006E-4</v>
      </c>
      <c r="J514" s="143"/>
      <c r="K514" s="145">
        <v>96</v>
      </c>
      <c r="L514" s="48">
        <f t="shared" si="29"/>
        <v>0</v>
      </c>
      <c r="M514" s="138">
        <f t="shared" si="30"/>
        <v>0</v>
      </c>
      <c r="N514" s="44">
        <f t="shared" si="31"/>
        <v>96</v>
      </c>
      <c r="O514" s="49">
        <f t="shared" si="32"/>
        <v>0</v>
      </c>
    </row>
    <row r="515" spans="2:15" ht="30" customHeight="1" x14ac:dyDescent="0.25">
      <c r="B515" s="205"/>
      <c r="C515" s="139" t="s">
        <v>593</v>
      </c>
      <c r="D515" s="175" t="s">
        <v>1223</v>
      </c>
      <c r="E515" s="140" t="s">
        <v>108</v>
      </c>
      <c r="F515" s="140"/>
      <c r="G515" s="43">
        <v>10</v>
      </c>
      <c r="H515" s="141"/>
      <c r="I515" s="142">
        <v>8.5000000000000006E-4</v>
      </c>
      <c r="J515" s="143"/>
      <c r="K515" s="145">
        <v>78</v>
      </c>
      <c r="L515" s="48">
        <f t="shared" si="29"/>
        <v>0</v>
      </c>
      <c r="M515" s="138">
        <f t="shared" si="30"/>
        <v>0</v>
      </c>
      <c r="N515" s="44">
        <f t="shared" si="31"/>
        <v>78</v>
      </c>
      <c r="O515" s="49">
        <f t="shared" si="32"/>
        <v>0</v>
      </c>
    </row>
    <row r="516" spans="2:15" ht="30" customHeight="1" x14ac:dyDescent="0.25">
      <c r="B516" s="205"/>
      <c r="C516" s="139" t="s">
        <v>594</v>
      </c>
      <c r="D516" s="175" t="s">
        <v>1224</v>
      </c>
      <c r="E516" s="140" t="s">
        <v>108</v>
      </c>
      <c r="F516" s="140"/>
      <c r="G516" s="43">
        <v>10</v>
      </c>
      <c r="H516" s="141"/>
      <c r="I516" s="142">
        <v>8.5000000000000006E-4</v>
      </c>
      <c r="J516" s="143"/>
      <c r="K516" s="145">
        <v>78</v>
      </c>
      <c r="L516" s="48">
        <f t="shared" si="29"/>
        <v>0</v>
      </c>
      <c r="M516" s="138">
        <f t="shared" si="30"/>
        <v>0</v>
      </c>
      <c r="N516" s="44">
        <f t="shared" si="31"/>
        <v>78</v>
      </c>
      <c r="O516" s="49">
        <f t="shared" si="32"/>
        <v>0</v>
      </c>
    </row>
    <row r="517" spans="2:15" ht="30" customHeight="1" x14ac:dyDescent="0.25">
      <c r="B517" s="205"/>
      <c r="C517" s="139" t="s">
        <v>595</v>
      </c>
      <c r="D517" s="175" t="s">
        <v>1225</v>
      </c>
      <c r="E517" s="140" t="s">
        <v>108</v>
      </c>
      <c r="F517" s="140"/>
      <c r="G517" s="43">
        <v>10</v>
      </c>
      <c r="H517" s="141"/>
      <c r="I517" s="142">
        <v>8.5000000000000006E-4</v>
      </c>
      <c r="J517" s="143"/>
      <c r="K517" s="145">
        <v>84</v>
      </c>
      <c r="L517" s="48">
        <f t="shared" si="29"/>
        <v>0</v>
      </c>
      <c r="M517" s="138">
        <f t="shared" si="30"/>
        <v>0</v>
      </c>
      <c r="N517" s="44">
        <f t="shared" si="31"/>
        <v>84</v>
      </c>
      <c r="O517" s="49">
        <f t="shared" si="32"/>
        <v>0</v>
      </c>
    </row>
    <row r="518" spans="2:15" ht="90" customHeight="1" x14ac:dyDescent="0.25">
      <c r="B518" s="161"/>
      <c r="C518" s="139" t="s">
        <v>596</v>
      </c>
      <c r="D518" s="175" t="s">
        <v>1226</v>
      </c>
      <c r="E518" s="140" t="s">
        <v>105</v>
      </c>
      <c r="F518" s="140"/>
      <c r="G518" s="43">
        <v>10</v>
      </c>
      <c r="H518" s="141"/>
      <c r="I518" s="142">
        <v>5.8E-4</v>
      </c>
      <c r="J518" s="143"/>
      <c r="K518" s="145">
        <v>84</v>
      </c>
      <c r="L518" s="48">
        <f t="shared" si="29"/>
        <v>0</v>
      </c>
      <c r="M518" s="138">
        <f t="shared" si="30"/>
        <v>0</v>
      </c>
      <c r="N518" s="44">
        <f t="shared" si="31"/>
        <v>84</v>
      </c>
      <c r="O518" s="49">
        <f t="shared" si="32"/>
        <v>0</v>
      </c>
    </row>
    <row r="519" spans="2:15" ht="90" customHeight="1" x14ac:dyDescent="0.25">
      <c r="B519" s="161"/>
      <c r="C519" s="139" t="s">
        <v>597</v>
      </c>
      <c r="D519" s="175" t="s">
        <v>1227</v>
      </c>
      <c r="E519" s="140" t="s">
        <v>105</v>
      </c>
      <c r="F519" s="140"/>
      <c r="G519" s="43">
        <v>10</v>
      </c>
      <c r="H519" s="141"/>
      <c r="I519" s="142">
        <v>5.8E-4</v>
      </c>
      <c r="J519" s="143"/>
      <c r="K519" s="145">
        <v>114</v>
      </c>
      <c r="L519" s="48">
        <f t="shared" si="29"/>
        <v>0</v>
      </c>
      <c r="M519" s="138">
        <f t="shared" si="30"/>
        <v>0</v>
      </c>
      <c r="N519" s="44">
        <f t="shared" si="31"/>
        <v>114</v>
      </c>
      <c r="O519" s="49">
        <f t="shared" si="32"/>
        <v>0</v>
      </c>
    </row>
    <row r="520" spans="2:15" ht="90" customHeight="1" x14ac:dyDescent="0.25">
      <c r="B520" s="161"/>
      <c r="C520" s="139" t="s">
        <v>598</v>
      </c>
      <c r="D520" s="175" t="s">
        <v>1228</v>
      </c>
      <c r="E520" s="140" t="s">
        <v>105</v>
      </c>
      <c r="F520" s="140"/>
      <c r="G520" s="43">
        <v>10</v>
      </c>
      <c r="H520" s="141"/>
      <c r="I520" s="142">
        <v>5.8E-4</v>
      </c>
      <c r="J520" s="143"/>
      <c r="K520" s="145">
        <v>90</v>
      </c>
      <c r="L520" s="48">
        <f t="shared" ref="L520:L583" si="33">$K520*$J520</f>
        <v>0</v>
      </c>
      <c r="M520" s="138">
        <f t="shared" ref="M520:M583" si="34">$M$3</f>
        <v>0</v>
      </c>
      <c r="N520" s="44">
        <f t="shared" ref="N520:N583" si="35">$K520-($K520/100*$M520)</f>
        <v>90</v>
      </c>
      <c r="O520" s="49">
        <f t="shared" si="32"/>
        <v>0</v>
      </c>
    </row>
    <row r="521" spans="2:15" ht="90" customHeight="1" x14ac:dyDescent="0.25">
      <c r="B521" s="161"/>
      <c r="C521" s="139" t="s">
        <v>599</v>
      </c>
      <c r="D521" s="175" t="s">
        <v>1229</v>
      </c>
      <c r="E521" s="140" t="s">
        <v>105</v>
      </c>
      <c r="F521" s="140"/>
      <c r="G521" s="43">
        <v>10</v>
      </c>
      <c r="H521" s="141"/>
      <c r="I521" s="142">
        <v>5.8E-4</v>
      </c>
      <c r="J521" s="143"/>
      <c r="K521" s="145">
        <v>102</v>
      </c>
      <c r="L521" s="48">
        <f t="shared" si="33"/>
        <v>0</v>
      </c>
      <c r="M521" s="138">
        <f t="shared" si="34"/>
        <v>0</v>
      </c>
      <c r="N521" s="44">
        <f t="shared" si="35"/>
        <v>102</v>
      </c>
      <c r="O521" s="49">
        <f t="shared" ref="O521:O584" si="36">L521-(L521/100*M521)</f>
        <v>0</v>
      </c>
    </row>
    <row r="522" spans="2:15" ht="90" customHeight="1" x14ac:dyDescent="0.25">
      <c r="B522" s="161"/>
      <c r="C522" s="139" t="s">
        <v>600</v>
      </c>
      <c r="D522" s="175" t="s">
        <v>1230</v>
      </c>
      <c r="E522" s="140" t="s">
        <v>105</v>
      </c>
      <c r="F522" s="140"/>
      <c r="G522" s="43">
        <v>10</v>
      </c>
      <c r="H522" s="141"/>
      <c r="I522" s="142">
        <v>5.8E-4</v>
      </c>
      <c r="J522" s="143"/>
      <c r="K522" s="145">
        <v>66</v>
      </c>
      <c r="L522" s="48">
        <f t="shared" si="33"/>
        <v>0</v>
      </c>
      <c r="M522" s="138">
        <f t="shared" si="34"/>
        <v>0</v>
      </c>
      <c r="N522" s="44">
        <f t="shared" si="35"/>
        <v>66</v>
      </c>
      <c r="O522" s="49">
        <f t="shared" si="36"/>
        <v>0</v>
      </c>
    </row>
    <row r="523" spans="2:15" ht="90" customHeight="1" x14ac:dyDescent="0.25">
      <c r="B523" s="158"/>
      <c r="C523" s="139" t="s">
        <v>601</v>
      </c>
      <c r="D523" s="175" t="s">
        <v>1231</v>
      </c>
      <c r="E523" s="140" t="s">
        <v>97</v>
      </c>
      <c r="F523" s="140"/>
      <c r="G523" s="43">
        <v>5</v>
      </c>
      <c r="H523" s="141"/>
      <c r="I523" s="142">
        <v>8.1999999999999998E-4</v>
      </c>
      <c r="J523" s="143"/>
      <c r="K523" s="145">
        <v>120</v>
      </c>
      <c r="L523" s="48">
        <f t="shared" si="33"/>
        <v>0</v>
      </c>
      <c r="M523" s="138">
        <f t="shared" si="34"/>
        <v>0</v>
      </c>
      <c r="N523" s="44">
        <f t="shared" si="35"/>
        <v>120</v>
      </c>
      <c r="O523" s="49">
        <f t="shared" si="36"/>
        <v>0</v>
      </c>
    </row>
    <row r="524" spans="2:15" ht="90" customHeight="1" x14ac:dyDescent="0.25">
      <c r="B524" s="161"/>
      <c r="C524" s="139" t="s">
        <v>602</v>
      </c>
      <c r="D524" s="175" t="s">
        <v>1232</v>
      </c>
      <c r="E524" s="140" t="s">
        <v>109</v>
      </c>
      <c r="F524" s="140"/>
      <c r="G524" s="43">
        <v>5</v>
      </c>
      <c r="H524" s="141"/>
      <c r="I524" s="142">
        <v>8.1999999999999998E-4</v>
      </c>
      <c r="J524" s="143"/>
      <c r="K524" s="145">
        <v>150</v>
      </c>
      <c r="L524" s="48">
        <f t="shared" si="33"/>
        <v>0</v>
      </c>
      <c r="M524" s="138">
        <f t="shared" si="34"/>
        <v>0</v>
      </c>
      <c r="N524" s="44">
        <f t="shared" si="35"/>
        <v>150</v>
      </c>
      <c r="O524" s="49">
        <f t="shared" si="36"/>
        <v>0</v>
      </c>
    </row>
    <row r="525" spans="2:15" ht="90" customHeight="1" x14ac:dyDescent="0.25">
      <c r="B525" s="161"/>
      <c r="C525" s="139" t="s">
        <v>603</v>
      </c>
      <c r="D525" s="175" t="s">
        <v>1233</v>
      </c>
      <c r="E525" s="140" t="s">
        <v>96</v>
      </c>
      <c r="F525" s="140"/>
      <c r="G525" s="43">
        <v>5</v>
      </c>
      <c r="H525" s="141"/>
      <c r="I525" s="142">
        <v>8.1999999999999998E-4</v>
      </c>
      <c r="J525" s="143"/>
      <c r="K525" s="145">
        <v>210</v>
      </c>
      <c r="L525" s="48">
        <f t="shared" si="33"/>
        <v>0</v>
      </c>
      <c r="M525" s="138">
        <f t="shared" si="34"/>
        <v>0</v>
      </c>
      <c r="N525" s="44">
        <f t="shared" si="35"/>
        <v>210</v>
      </c>
      <c r="O525" s="49">
        <f t="shared" si="36"/>
        <v>0</v>
      </c>
    </row>
    <row r="526" spans="2:15" ht="60" customHeight="1" x14ac:dyDescent="0.25">
      <c r="B526" s="206"/>
      <c r="C526" s="139" t="s">
        <v>604</v>
      </c>
      <c r="D526" s="175" t="s">
        <v>1234</v>
      </c>
      <c r="E526" s="140" t="s">
        <v>110</v>
      </c>
      <c r="F526" s="140"/>
      <c r="G526" s="43">
        <v>5</v>
      </c>
      <c r="H526" s="141"/>
      <c r="I526" s="142">
        <v>8.1999999999999998E-4</v>
      </c>
      <c r="J526" s="143"/>
      <c r="K526" s="145">
        <v>450</v>
      </c>
      <c r="L526" s="48">
        <f t="shared" si="33"/>
        <v>0</v>
      </c>
      <c r="M526" s="138">
        <f t="shared" si="34"/>
        <v>0</v>
      </c>
      <c r="N526" s="44">
        <f t="shared" si="35"/>
        <v>450</v>
      </c>
      <c r="O526" s="49">
        <f t="shared" si="36"/>
        <v>0</v>
      </c>
    </row>
    <row r="527" spans="2:15" ht="60" customHeight="1" x14ac:dyDescent="0.25">
      <c r="B527" s="206"/>
      <c r="C527" s="139" t="s">
        <v>605</v>
      </c>
      <c r="D527" s="175" t="s">
        <v>1235</v>
      </c>
      <c r="E527" s="140" t="s">
        <v>110</v>
      </c>
      <c r="F527" s="140"/>
      <c r="G527" s="43">
        <v>5</v>
      </c>
      <c r="H527" s="141"/>
      <c r="I527" s="142">
        <v>8.1999999999999998E-4</v>
      </c>
      <c r="J527" s="143"/>
      <c r="K527" s="145">
        <v>450</v>
      </c>
      <c r="L527" s="48">
        <f t="shared" si="33"/>
        <v>0</v>
      </c>
      <c r="M527" s="138">
        <f t="shared" si="34"/>
        <v>0</v>
      </c>
      <c r="N527" s="44">
        <f t="shared" si="35"/>
        <v>450</v>
      </c>
      <c r="O527" s="49">
        <f t="shared" si="36"/>
        <v>0</v>
      </c>
    </row>
    <row r="528" spans="2:15" ht="135" customHeight="1" x14ac:dyDescent="0.25">
      <c r="B528" s="158"/>
      <c r="C528" s="139" t="s">
        <v>606</v>
      </c>
      <c r="D528" s="175" t="s">
        <v>1236</v>
      </c>
      <c r="E528" s="140" t="s">
        <v>110</v>
      </c>
      <c r="F528" s="140"/>
      <c r="G528" s="43">
        <v>5</v>
      </c>
      <c r="H528" s="141"/>
      <c r="I528" s="142">
        <v>8.1999999999999998E-4</v>
      </c>
      <c r="J528" s="143"/>
      <c r="K528" s="145">
        <v>102</v>
      </c>
      <c r="L528" s="48">
        <f t="shared" si="33"/>
        <v>0</v>
      </c>
      <c r="M528" s="138">
        <f t="shared" si="34"/>
        <v>0</v>
      </c>
      <c r="N528" s="44">
        <f t="shared" si="35"/>
        <v>102</v>
      </c>
      <c r="O528" s="49">
        <f t="shared" si="36"/>
        <v>0</v>
      </c>
    </row>
    <row r="529" spans="1:15" ht="60" customHeight="1" x14ac:dyDescent="0.25">
      <c r="B529" s="206"/>
      <c r="C529" s="139" t="s">
        <v>607</v>
      </c>
      <c r="D529" s="175" t="s">
        <v>1237</v>
      </c>
      <c r="E529" s="140" t="s">
        <v>110</v>
      </c>
      <c r="F529" s="140"/>
      <c r="G529" s="43">
        <v>5</v>
      </c>
      <c r="H529" s="141"/>
      <c r="I529" s="142">
        <v>8.1999999999999998E-4</v>
      </c>
      <c r="J529" s="143"/>
      <c r="K529" s="145">
        <v>2406</v>
      </c>
      <c r="L529" s="48">
        <f t="shared" si="33"/>
        <v>0</v>
      </c>
      <c r="M529" s="138">
        <f t="shared" si="34"/>
        <v>0</v>
      </c>
      <c r="N529" s="44">
        <f t="shared" si="35"/>
        <v>2406</v>
      </c>
      <c r="O529" s="49">
        <f t="shared" si="36"/>
        <v>0</v>
      </c>
    </row>
    <row r="530" spans="1:15" ht="60" customHeight="1" x14ac:dyDescent="0.25">
      <c r="B530" s="206"/>
      <c r="C530" s="139" t="s">
        <v>608</v>
      </c>
      <c r="D530" s="175" t="s">
        <v>1238</v>
      </c>
      <c r="E530" s="140" t="s">
        <v>110</v>
      </c>
      <c r="F530" s="140"/>
      <c r="G530" s="43">
        <v>5</v>
      </c>
      <c r="H530" s="141"/>
      <c r="I530" s="142">
        <v>8.1999999999999998E-4</v>
      </c>
      <c r="J530" s="143"/>
      <c r="K530" s="145">
        <v>2406</v>
      </c>
      <c r="L530" s="48">
        <f t="shared" si="33"/>
        <v>0</v>
      </c>
      <c r="M530" s="138">
        <f t="shared" si="34"/>
        <v>0</v>
      </c>
      <c r="N530" s="44">
        <f t="shared" si="35"/>
        <v>2406</v>
      </c>
      <c r="O530" s="49">
        <f t="shared" si="36"/>
        <v>0</v>
      </c>
    </row>
    <row r="531" spans="1:15" ht="90" customHeight="1" x14ac:dyDescent="0.25">
      <c r="B531" s="166"/>
      <c r="C531" s="139" t="s">
        <v>609</v>
      </c>
      <c r="D531" s="175" t="s">
        <v>1239</v>
      </c>
      <c r="E531" s="140" t="s">
        <v>111</v>
      </c>
      <c r="F531" s="140"/>
      <c r="G531" s="43">
        <v>5</v>
      </c>
      <c r="H531" s="141"/>
      <c r="I531" s="142">
        <v>8.1999999999999998E-4</v>
      </c>
      <c r="J531" s="143"/>
      <c r="K531" s="145">
        <v>378</v>
      </c>
      <c r="L531" s="48">
        <f t="shared" si="33"/>
        <v>0</v>
      </c>
      <c r="M531" s="138">
        <f t="shared" si="34"/>
        <v>0</v>
      </c>
      <c r="N531" s="44">
        <f t="shared" si="35"/>
        <v>378</v>
      </c>
      <c r="O531" s="49">
        <f t="shared" si="36"/>
        <v>0</v>
      </c>
    </row>
    <row r="532" spans="1:15" ht="15" customHeight="1" x14ac:dyDescent="0.25">
      <c r="A532" s="155" t="s">
        <v>1429</v>
      </c>
      <c r="B532" s="155"/>
      <c r="C532" s="7"/>
      <c r="D532" s="173"/>
      <c r="E532" s="8"/>
      <c r="F532" s="8" t="s">
        <v>3</v>
      </c>
      <c r="G532" s="8"/>
      <c r="H532" s="7"/>
      <c r="I532" s="7"/>
      <c r="J532" s="12"/>
      <c r="K532" s="9"/>
      <c r="L532" s="10"/>
      <c r="M532" s="7"/>
      <c r="N532" s="9"/>
      <c r="O532" s="10"/>
    </row>
    <row r="533" spans="1:15" ht="30" customHeight="1" x14ac:dyDescent="0.25">
      <c r="B533" s="205"/>
      <c r="C533" s="139" t="s">
        <v>610</v>
      </c>
      <c r="D533" s="175" t="s">
        <v>1240</v>
      </c>
      <c r="E533" s="140" t="s">
        <v>94</v>
      </c>
      <c r="F533" s="140"/>
      <c r="G533" s="43">
        <v>10</v>
      </c>
      <c r="H533" s="141"/>
      <c r="I533" s="142">
        <v>3.1999999999999997E-4</v>
      </c>
      <c r="J533" s="143"/>
      <c r="K533" s="145">
        <v>18</v>
      </c>
      <c r="L533" s="48">
        <f t="shared" si="33"/>
        <v>0</v>
      </c>
      <c r="M533" s="138">
        <f t="shared" si="34"/>
        <v>0</v>
      </c>
      <c r="N533" s="44">
        <f t="shared" si="35"/>
        <v>18</v>
      </c>
      <c r="O533" s="49">
        <f t="shared" si="36"/>
        <v>0</v>
      </c>
    </row>
    <row r="534" spans="1:15" ht="30" customHeight="1" x14ac:dyDescent="0.25">
      <c r="B534" s="205"/>
      <c r="C534" s="139" t="s">
        <v>611</v>
      </c>
      <c r="D534" s="175" t="s">
        <v>1241</v>
      </c>
      <c r="E534" s="140" t="s">
        <v>94</v>
      </c>
      <c r="F534" s="140"/>
      <c r="G534" s="43">
        <v>10</v>
      </c>
      <c r="H534" s="141"/>
      <c r="I534" s="142">
        <v>3.1999999999999997E-4</v>
      </c>
      <c r="J534" s="143"/>
      <c r="K534" s="145">
        <v>18</v>
      </c>
      <c r="L534" s="48">
        <f t="shared" si="33"/>
        <v>0</v>
      </c>
      <c r="M534" s="138">
        <f t="shared" si="34"/>
        <v>0</v>
      </c>
      <c r="N534" s="44">
        <f t="shared" si="35"/>
        <v>18</v>
      </c>
      <c r="O534" s="49">
        <f t="shared" si="36"/>
        <v>0</v>
      </c>
    </row>
    <row r="535" spans="1:15" ht="30" customHeight="1" x14ac:dyDescent="0.25">
      <c r="B535" s="205"/>
      <c r="C535" s="139" t="s">
        <v>612</v>
      </c>
      <c r="D535" s="175" t="s">
        <v>1242</v>
      </c>
      <c r="E535" s="140" t="s">
        <v>94</v>
      </c>
      <c r="F535" s="140"/>
      <c r="G535" s="43">
        <v>10</v>
      </c>
      <c r="H535" s="141"/>
      <c r="I535" s="142">
        <v>3.2000000000000003E-4</v>
      </c>
      <c r="J535" s="143"/>
      <c r="K535" s="145">
        <v>18</v>
      </c>
      <c r="L535" s="48">
        <f t="shared" si="33"/>
        <v>0</v>
      </c>
      <c r="M535" s="138">
        <f t="shared" si="34"/>
        <v>0</v>
      </c>
      <c r="N535" s="44">
        <f t="shared" si="35"/>
        <v>18</v>
      </c>
      <c r="O535" s="49">
        <f t="shared" si="36"/>
        <v>0</v>
      </c>
    </row>
    <row r="536" spans="1:15" ht="30" customHeight="1" x14ac:dyDescent="0.25">
      <c r="B536" s="205"/>
      <c r="C536" s="139" t="s">
        <v>613</v>
      </c>
      <c r="D536" s="175" t="s">
        <v>1243</v>
      </c>
      <c r="E536" s="140" t="s">
        <v>94</v>
      </c>
      <c r="F536" s="140"/>
      <c r="G536" s="43">
        <v>10</v>
      </c>
      <c r="H536" s="141"/>
      <c r="I536" s="142">
        <v>3.2000000000000003E-4</v>
      </c>
      <c r="J536" s="143"/>
      <c r="K536" s="145">
        <v>30</v>
      </c>
      <c r="L536" s="48">
        <f t="shared" si="33"/>
        <v>0</v>
      </c>
      <c r="M536" s="138">
        <f t="shared" si="34"/>
        <v>0</v>
      </c>
      <c r="N536" s="44">
        <f t="shared" si="35"/>
        <v>30</v>
      </c>
      <c r="O536" s="49">
        <f t="shared" si="36"/>
        <v>0</v>
      </c>
    </row>
    <row r="537" spans="1:15" ht="30" customHeight="1" x14ac:dyDescent="0.25">
      <c r="B537" s="205"/>
      <c r="C537" s="139" t="s">
        <v>614</v>
      </c>
      <c r="D537" s="175" t="s">
        <v>1244</v>
      </c>
      <c r="E537" s="140" t="s">
        <v>94</v>
      </c>
      <c r="F537" s="140"/>
      <c r="G537" s="43">
        <v>10</v>
      </c>
      <c r="H537" s="141"/>
      <c r="I537" s="142">
        <v>3.2000000000000003E-4</v>
      </c>
      <c r="J537" s="143"/>
      <c r="K537" s="145">
        <v>30</v>
      </c>
      <c r="L537" s="48">
        <f t="shared" si="33"/>
        <v>0</v>
      </c>
      <c r="M537" s="138">
        <f t="shared" si="34"/>
        <v>0</v>
      </c>
      <c r="N537" s="44">
        <f t="shared" si="35"/>
        <v>30</v>
      </c>
      <c r="O537" s="49">
        <f t="shared" si="36"/>
        <v>0</v>
      </c>
    </row>
    <row r="538" spans="1:15" ht="30" customHeight="1" x14ac:dyDescent="0.25">
      <c r="B538" s="205"/>
      <c r="C538" s="139" t="s">
        <v>615</v>
      </c>
      <c r="D538" s="175" t="s">
        <v>1245</v>
      </c>
      <c r="E538" s="140" t="s">
        <v>94</v>
      </c>
      <c r="F538" s="140"/>
      <c r="G538" s="43">
        <v>10</v>
      </c>
      <c r="H538" s="141"/>
      <c r="I538" s="142">
        <v>3.2000000000000003E-4</v>
      </c>
      <c r="J538" s="143"/>
      <c r="K538" s="145">
        <v>36</v>
      </c>
      <c r="L538" s="48">
        <f t="shared" si="33"/>
        <v>0</v>
      </c>
      <c r="M538" s="138">
        <f t="shared" si="34"/>
        <v>0</v>
      </c>
      <c r="N538" s="44">
        <f t="shared" si="35"/>
        <v>36</v>
      </c>
      <c r="O538" s="49">
        <f t="shared" si="36"/>
        <v>0</v>
      </c>
    </row>
    <row r="539" spans="1:15" ht="30" customHeight="1" x14ac:dyDescent="0.25">
      <c r="B539" s="205"/>
      <c r="C539" s="139" t="s">
        <v>616</v>
      </c>
      <c r="D539" s="175" t="s">
        <v>1246</v>
      </c>
      <c r="E539" s="140" t="s">
        <v>112</v>
      </c>
      <c r="F539" s="140"/>
      <c r="G539" s="43">
        <v>10</v>
      </c>
      <c r="H539" s="141"/>
      <c r="I539" s="142">
        <v>3.2000000000000003E-4</v>
      </c>
      <c r="J539" s="143"/>
      <c r="K539" s="145">
        <v>18</v>
      </c>
      <c r="L539" s="48">
        <f t="shared" si="33"/>
        <v>0</v>
      </c>
      <c r="M539" s="138">
        <f t="shared" si="34"/>
        <v>0</v>
      </c>
      <c r="N539" s="44">
        <f t="shared" si="35"/>
        <v>18</v>
      </c>
      <c r="O539" s="49">
        <f t="shared" si="36"/>
        <v>0</v>
      </c>
    </row>
    <row r="540" spans="1:15" ht="30" customHeight="1" x14ac:dyDescent="0.25">
      <c r="B540" s="205"/>
      <c r="C540" s="139" t="s">
        <v>617</v>
      </c>
      <c r="D540" s="175" t="s">
        <v>1247</v>
      </c>
      <c r="E540" s="140" t="s">
        <v>112</v>
      </c>
      <c r="F540" s="140"/>
      <c r="G540" s="43">
        <v>10</v>
      </c>
      <c r="H540" s="141"/>
      <c r="I540" s="142">
        <v>3.2000000000000003E-4</v>
      </c>
      <c r="J540" s="143"/>
      <c r="K540" s="145">
        <v>18</v>
      </c>
      <c r="L540" s="48">
        <f t="shared" si="33"/>
        <v>0</v>
      </c>
      <c r="M540" s="138">
        <f t="shared" si="34"/>
        <v>0</v>
      </c>
      <c r="N540" s="44">
        <f t="shared" si="35"/>
        <v>18</v>
      </c>
      <c r="O540" s="49">
        <f t="shared" si="36"/>
        <v>0</v>
      </c>
    </row>
    <row r="541" spans="1:15" ht="30" customHeight="1" x14ac:dyDescent="0.25">
      <c r="B541" s="205"/>
      <c r="C541" s="139" t="s">
        <v>618</v>
      </c>
      <c r="D541" s="175" t="s">
        <v>1248</v>
      </c>
      <c r="E541" s="140" t="s">
        <v>112</v>
      </c>
      <c r="F541" s="140"/>
      <c r="G541" s="43">
        <v>10</v>
      </c>
      <c r="H541" s="141"/>
      <c r="I541" s="142">
        <v>3.2000000000000003E-4</v>
      </c>
      <c r="J541" s="143"/>
      <c r="K541" s="145">
        <v>18</v>
      </c>
      <c r="L541" s="48">
        <f t="shared" si="33"/>
        <v>0</v>
      </c>
      <c r="M541" s="138">
        <f t="shared" si="34"/>
        <v>0</v>
      </c>
      <c r="N541" s="44">
        <f t="shared" si="35"/>
        <v>18</v>
      </c>
      <c r="O541" s="49">
        <f t="shared" si="36"/>
        <v>0</v>
      </c>
    </row>
    <row r="542" spans="1:15" ht="30" customHeight="1" x14ac:dyDescent="0.25">
      <c r="B542" s="205"/>
      <c r="C542" s="139" t="s">
        <v>619</v>
      </c>
      <c r="D542" s="175" t="s">
        <v>1249</v>
      </c>
      <c r="E542" s="140" t="s">
        <v>112</v>
      </c>
      <c r="F542" s="140"/>
      <c r="G542" s="43">
        <v>10</v>
      </c>
      <c r="H542" s="141"/>
      <c r="I542" s="142">
        <v>3.2000000000000003E-4</v>
      </c>
      <c r="J542" s="143"/>
      <c r="K542" s="145">
        <v>24</v>
      </c>
      <c r="L542" s="48">
        <f t="shared" si="33"/>
        <v>0</v>
      </c>
      <c r="M542" s="138">
        <f t="shared" si="34"/>
        <v>0</v>
      </c>
      <c r="N542" s="44">
        <f t="shared" si="35"/>
        <v>24</v>
      </c>
      <c r="O542" s="49">
        <f t="shared" si="36"/>
        <v>0</v>
      </c>
    </row>
    <row r="543" spans="1:15" ht="30" customHeight="1" x14ac:dyDescent="0.25">
      <c r="B543" s="205"/>
      <c r="C543" s="139" t="s">
        <v>620</v>
      </c>
      <c r="D543" s="175" t="s">
        <v>1250</v>
      </c>
      <c r="E543" s="140" t="s">
        <v>112</v>
      </c>
      <c r="F543" s="140"/>
      <c r="G543" s="43">
        <v>10</v>
      </c>
      <c r="H543" s="141"/>
      <c r="I543" s="142">
        <v>3.2000000000000003E-4</v>
      </c>
      <c r="J543" s="143"/>
      <c r="K543" s="145">
        <v>30</v>
      </c>
      <c r="L543" s="48">
        <f t="shared" si="33"/>
        <v>0</v>
      </c>
      <c r="M543" s="138">
        <f t="shared" si="34"/>
        <v>0</v>
      </c>
      <c r="N543" s="44">
        <f t="shared" si="35"/>
        <v>30</v>
      </c>
      <c r="O543" s="49">
        <f t="shared" si="36"/>
        <v>0</v>
      </c>
    </row>
    <row r="544" spans="1:15" ht="45" customHeight="1" x14ac:dyDescent="0.25">
      <c r="B544" s="205"/>
      <c r="C544" s="139" t="s">
        <v>621</v>
      </c>
      <c r="D544" s="175" t="s">
        <v>1251</v>
      </c>
      <c r="E544" s="140" t="s">
        <v>112</v>
      </c>
      <c r="F544" s="140"/>
      <c r="G544" s="43">
        <v>10</v>
      </c>
      <c r="H544" s="141"/>
      <c r="I544" s="142">
        <v>3.2000000000000003E-4</v>
      </c>
      <c r="J544" s="143"/>
      <c r="K544" s="145">
        <v>30</v>
      </c>
      <c r="L544" s="48">
        <f t="shared" si="33"/>
        <v>0</v>
      </c>
      <c r="M544" s="138">
        <f t="shared" si="34"/>
        <v>0</v>
      </c>
      <c r="N544" s="44">
        <f t="shared" si="35"/>
        <v>30</v>
      </c>
      <c r="O544" s="49">
        <f t="shared" si="36"/>
        <v>0</v>
      </c>
    </row>
    <row r="545" spans="2:15" ht="45" customHeight="1" x14ac:dyDescent="0.25">
      <c r="B545" s="205"/>
      <c r="C545" s="139" t="s">
        <v>622</v>
      </c>
      <c r="D545" s="175" t="s">
        <v>1252</v>
      </c>
      <c r="E545" s="140" t="s">
        <v>112</v>
      </c>
      <c r="F545" s="140"/>
      <c r="G545" s="43">
        <v>10</v>
      </c>
      <c r="H545" s="141"/>
      <c r="I545" s="142">
        <v>3.2000000000000003E-4</v>
      </c>
      <c r="J545" s="143"/>
      <c r="K545" s="145">
        <v>36</v>
      </c>
      <c r="L545" s="48">
        <f t="shared" si="33"/>
        <v>0</v>
      </c>
      <c r="M545" s="138">
        <f t="shared" si="34"/>
        <v>0</v>
      </c>
      <c r="N545" s="44">
        <f t="shared" si="35"/>
        <v>36</v>
      </c>
      <c r="O545" s="49">
        <f t="shared" si="36"/>
        <v>0</v>
      </c>
    </row>
    <row r="546" spans="2:15" ht="45" customHeight="1" x14ac:dyDescent="0.25">
      <c r="B546" s="205"/>
      <c r="C546" s="139" t="s">
        <v>623</v>
      </c>
      <c r="D546" s="175" t="s">
        <v>1253</v>
      </c>
      <c r="E546" s="140" t="s">
        <v>112</v>
      </c>
      <c r="F546" s="140"/>
      <c r="G546" s="43">
        <v>10</v>
      </c>
      <c r="H546" s="141"/>
      <c r="I546" s="142">
        <v>3.2000000000000003E-4</v>
      </c>
      <c r="J546" s="143"/>
      <c r="K546" s="145">
        <v>36</v>
      </c>
      <c r="L546" s="48">
        <f t="shared" si="33"/>
        <v>0</v>
      </c>
      <c r="M546" s="138">
        <f t="shared" si="34"/>
        <v>0</v>
      </c>
      <c r="N546" s="44">
        <f t="shared" si="35"/>
        <v>36</v>
      </c>
      <c r="O546" s="49">
        <f t="shared" si="36"/>
        <v>0</v>
      </c>
    </row>
    <row r="547" spans="2:15" ht="45" customHeight="1" x14ac:dyDescent="0.25">
      <c r="B547" s="205"/>
      <c r="C547" s="139" t="s">
        <v>624</v>
      </c>
      <c r="D547" s="175" t="s">
        <v>1254</v>
      </c>
      <c r="E547" s="140" t="s">
        <v>113</v>
      </c>
      <c r="F547" s="140"/>
      <c r="G547" s="43">
        <v>10</v>
      </c>
      <c r="H547" s="141"/>
      <c r="I547" s="142">
        <v>3.2000000000000003E-4</v>
      </c>
      <c r="J547" s="143"/>
      <c r="K547" s="145">
        <v>24</v>
      </c>
      <c r="L547" s="48">
        <f t="shared" si="33"/>
        <v>0</v>
      </c>
      <c r="M547" s="138">
        <f t="shared" si="34"/>
        <v>0</v>
      </c>
      <c r="N547" s="44">
        <f t="shared" si="35"/>
        <v>24</v>
      </c>
      <c r="O547" s="49">
        <f t="shared" si="36"/>
        <v>0</v>
      </c>
    </row>
    <row r="548" spans="2:15" ht="45" customHeight="1" x14ac:dyDescent="0.25">
      <c r="B548" s="205"/>
      <c r="C548" s="139" t="s">
        <v>625</v>
      </c>
      <c r="D548" s="175" t="s">
        <v>1255</v>
      </c>
      <c r="E548" s="140" t="s">
        <v>113</v>
      </c>
      <c r="F548" s="140"/>
      <c r="G548" s="43">
        <v>10</v>
      </c>
      <c r="H548" s="141"/>
      <c r="I548" s="142">
        <v>3.2000000000000003E-4</v>
      </c>
      <c r="J548" s="143"/>
      <c r="K548" s="145">
        <v>36</v>
      </c>
      <c r="L548" s="48">
        <f t="shared" si="33"/>
        <v>0</v>
      </c>
      <c r="M548" s="138">
        <f t="shared" si="34"/>
        <v>0</v>
      </c>
      <c r="N548" s="44">
        <f t="shared" si="35"/>
        <v>36</v>
      </c>
      <c r="O548" s="49">
        <f t="shared" si="36"/>
        <v>0</v>
      </c>
    </row>
    <row r="549" spans="2:15" ht="45" customHeight="1" x14ac:dyDescent="0.25">
      <c r="B549" s="205"/>
      <c r="C549" s="139" t="s">
        <v>626</v>
      </c>
      <c r="D549" s="175" t="s">
        <v>1256</v>
      </c>
      <c r="E549" s="140" t="s">
        <v>113</v>
      </c>
      <c r="F549" s="140"/>
      <c r="G549" s="43">
        <v>10</v>
      </c>
      <c r="H549" s="141"/>
      <c r="I549" s="142">
        <v>3.2000000000000003E-4</v>
      </c>
      <c r="J549" s="143"/>
      <c r="K549" s="145">
        <v>36</v>
      </c>
      <c r="L549" s="48">
        <f t="shared" si="33"/>
        <v>0</v>
      </c>
      <c r="M549" s="138">
        <f t="shared" si="34"/>
        <v>0</v>
      </c>
      <c r="N549" s="44">
        <f t="shared" si="35"/>
        <v>36</v>
      </c>
      <c r="O549" s="49">
        <f t="shared" si="36"/>
        <v>0</v>
      </c>
    </row>
    <row r="550" spans="2:15" ht="45" customHeight="1" x14ac:dyDescent="0.25">
      <c r="B550" s="205"/>
      <c r="C550" s="139" t="s">
        <v>627</v>
      </c>
      <c r="D550" s="175" t="s">
        <v>1257</v>
      </c>
      <c r="E550" s="140" t="s">
        <v>98</v>
      </c>
      <c r="F550" s="140"/>
      <c r="G550" s="43">
        <v>10</v>
      </c>
      <c r="H550" s="141"/>
      <c r="I550" s="142">
        <v>3.2000000000000003E-4</v>
      </c>
      <c r="J550" s="143"/>
      <c r="K550" s="145">
        <v>24</v>
      </c>
      <c r="L550" s="48">
        <f t="shared" si="33"/>
        <v>0</v>
      </c>
      <c r="M550" s="138">
        <f t="shared" si="34"/>
        <v>0</v>
      </c>
      <c r="N550" s="44">
        <f t="shared" si="35"/>
        <v>24</v>
      </c>
      <c r="O550" s="49">
        <f t="shared" si="36"/>
        <v>0</v>
      </c>
    </row>
    <row r="551" spans="2:15" ht="45" customHeight="1" x14ac:dyDescent="0.25">
      <c r="B551" s="205"/>
      <c r="C551" s="139" t="s">
        <v>628</v>
      </c>
      <c r="D551" s="175" t="s">
        <v>1258</v>
      </c>
      <c r="E551" s="140" t="s">
        <v>98</v>
      </c>
      <c r="F551" s="140"/>
      <c r="G551" s="43">
        <v>10</v>
      </c>
      <c r="H551" s="141"/>
      <c r="I551" s="142">
        <v>3.2000000000000003E-4</v>
      </c>
      <c r="J551" s="143"/>
      <c r="K551" s="145">
        <v>24</v>
      </c>
      <c r="L551" s="48">
        <f t="shared" si="33"/>
        <v>0</v>
      </c>
      <c r="M551" s="138">
        <f t="shared" si="34"/>
        <v>0</v>
      </c>
      <c r="N551" s="44">
        <f t="shared" si="35"/>
        <v>24</v>
      </c>
      <c r="O551" s="49">
        <f t="shared" si="36"/>
        <v>0</v>
      </c>
    </row>
    <row r="552" spans="2:15" ht="45" customHeight="1" x14ac:dyDescent="0.25">
      <c r="B552" s="205"/>
      <c r="C552" s="139" t="s">
        <v>629</v>
      </c>
      <c r="D552" s="175" t="s">
        <v>1259</v>
      </c>
      <c r="E552" s="140" t="s">
        <v>98</v>
      </c>
      <c r="F552" s="140"/>
      <c r="G552" s="43">
        <v>10</v>
      </c>
      <c r="H552" s="141"/>
      <c r="I552" s="142">
        <v>3.2000000000000003E-4</v>
      </c>
      <c r="J552" s="143"/>
      <c r="K552" s="145">
        <v>24</v>
      </c>
      <c r="L552" s="48">
        <f t="shared" si="33"/>
        <v>0</v>
      </c>
      <c r="M552" s="138">
        <f t="shared" si="34"/>
        <v>0</v>
      </c>
      <c r="N552" s="44">
        <f t="shared" si="35"/>
        <v>24</v>
      </c>
      <c r="O552" s="49">
        <f t="shared" si="36"/>
        <v>0</v>
      </c>
    </row>
    <row r="553" spans="2:15" ht="45" customHeight="1" x14ac:dyDescent="0.25">
      <c r="B553" s="205"/>
      <c r="C553" s="139" t="s">
        <v>630</v>
      </c>
      <c r="D553" s="175" t="s">
        <v>1260</v>
      </c>
      <c r="E553" s="140" t="s">
        <v>98</v>
      </c>
      <c r="F553" s="140"/>
      <c r="G553" s="43">
        <v>10</v>
      </c>
      <c r="H553" s="141"/>
      <c r="I553" s="142">
        <v>3.2000000000000003E-4</v>
      </c>
      <c r="J553" s="143"/>
      <c r="K553" s="145">
        <v>24</v>
      </c>
      <c r="L553" s="48">
        <f t="shared" si="33"/>
        <v>0</v>
      </c>
      <c r="M553" s="138">
        <f t="shared" si="34"/>
        <v>0</v>
      </c>
      <c r="N553" s="44">
        <f t="shared" si="35"/>
        <v>24</v>
      </c>
      <c r="O553" s="49">
        <f t="shared" si="36"/>
        <v>0</v>
      </c>
    </row>
    <row r="554" spans="2:15" ht="45" customHeight="1" x14ac:dyDescent="0.25">
      <c r="B554" s="205"/>
      <c r="C554" s="139" t="s">
        <v>631</v>
      </c>
      <c r="D554" s="175" t="s">
        <v>1261</v>
      </c>
      <c r="E554" s="140" t="s">
        <v>98</v>
      </c>
      <c r="F554" s="140"/>
      <c r="G554" s="43">
        <v>10</v>
      </c>
      <c r="H554" s="141"/>
      <c r="I554" s="142">
        <v>3.2000000000000003E-4</v>
      </c>
      <c r="J554" s="143"/>
      <c r="K554" s="145">
        <v>12</v>
      </c>
      <c r="L554" s="48">
        <f t="shared" si="33"/>
        <v>0</v>
      </c>
      <c r="M554" s="138">
        <f t="shared" si="34"/>
        <v>0</v>
      </c>
      <c r="N554" s="44">
        <f t="shared" si="35"/>
        <v>12</v>
      </c>
      <c r="O554" s="49">
        <f t="shared" si="36"/>
        <v>0</v>
      </c>
    </row>
    <row r="555" spans="2:15" ht="45" customHeight="1" x14ac:dyDescent="0.25">
      <c r="B555" s="205"/>
      <c r="C555" s="139" t="s">
        <v>632</v>
      </c>
      <c r="D555" s="175" t="s">
        <v>1262</v>
      </c>
      <c r="E555" s="140" t="s">
        <v>98</v>
      </c>
      <c r="F555" s="140"/>
      <c r="G555" s="43">
        <v>10</v>
      </c>
      <c r="H555" s="141"/>
      <c r="I555" s="142">
        <v>3.2000000000000003E-4</v>
      </c>
      <c r="J555" s="143"/>
      <c r="K555" s="145">
        <v>12</v>
      </c>
      <c r="L555" s="48">
        <f t="shared" si="33"/>
        <v>0</v>
      </c>
      <c r="M555" s="138">
        <f t="shared" si="34"/>
        <v>0</v>
      </c>
      <c r="N555" s="44">
        <f t="shared" si="35"/>
        <v>12</v>
      </c>
      <c r="O555" s="49">
        <f t="shared" si="36"/>
        <v>0</v>
      </c>
    </row>
    <row r="556" spans="2:15" ht="45" customHeight="1" x14ac:dyDescent="0.25">
      <c r="B556" s="205"/>
      <c r="C556" s="139" t="s">
        <v>633</v>
      </c>
      <c r="D556" s="175" t="s">
        <v>1263</v>
      </c>
      <c r="E556" s="140" t="s">
        <v>98</v>
      </c>
      <c r="F556" s="140"/>
      <c r="G556" s="43">
        <v>10</v>
      </c>
      <c r="H556" s="141"/>
      <c r="I556" s="142">
        <v>3.2000000000000003E-4</v>
      </c>
      <c r="J556" s="143"/>
      <c r="K556" s="145">
        <v>12</v>
      </c>
      <c r="L556" s="48">
        <f t="shared" si="33"/>
        <v>0</v>
      </c>
      <c r="M556" s="138">
        <f t="shared" si="34"/>
        <v>0</v>
      </c>
      <c r="N556" s="44">
        <f t="shared" si="35"/>
        <v>12</v>
      </c>
      <c r="O556" s="49">
        <f t="shared" si="36"/>
        <v>0</v>
      </c>
    </row>
    <row r="557" spans="2:15" ht="45" customHeight="1" x14ac:dyDescent="0.25">
      <c r="B557" s="205"/>
      <c r="C557" s="139" t="s">
        <v>634</v>
      </c>
      <c r="D557" s="175" t="s">
        <v>1264</v>
      </c>
      <c r="E557" s="140" t="s">
        <v>98</v>
      </c>
      <c r="F557" s="140"/>
      <c r="G557" s="43">
        <v>10</v>
      </c>
      <c r="H557" s="141"/>
      <c r="I557" s="142">
        <v>3.2000000000000003E-4</v>
      </c>
      <c r="J557" s="143"/>
      <c r="K557" s="145">
        <v>12</v>
      </c>
      <c r="L557" s="48">
        <f t="shared" si="33"/>
        <v>0</v>
      </c>
      <c r="M557" s="138">
        <f t="shared" si="34"/>
        <v>0</v>
      </c>
      <c r="N557" s="44">
        <f t="shared" si="35"/>
        <v>12</v>
      </c>
      <c r="O557" s="49">
        <f t="shared" si="36"/>
        <v>0</v>
      </c>
    </row>
    <row r="558" spans="2:15" ht="45" customHeight="1" x14ac:dyDescent="0.25">
      <c r="B558" s="205"/>
      <c r="C558" s="139" t="s">
        <v>635</v>
      </c>
      <c r="D558" s="175" t="s">
        <v>1265</v>
      </c>
      <c r="E558" s="140" t="s">
        <v>113</v>
      </c>
      <c r="F558" s="140"/>
      <c r="G558" s="43">
        <v>10</v>
      </c>
      <c r="H558" s="141"/>
      <c r="I558" s="142">
        <v>3.2000000000000003E-4</v>
      </c>
      <c r="J558" s="143"/>
      <c r="K558" s="145">
        <v>48</v>
      </c>
      <c r="L558" s="48">
        <f t="shared" si="33"/>
        <v>0</v>
      </c>
      <c r="M558" s="138">
        <f t="shared" si="34"/>
        <v>0</v>
      </c>
      <c r="N558" s="44">
        <f t="shared" si="35"/>
        <v>48</v>
      </c>
      <c r="O558" s="49">
        <f t="shared" si="36"/>
        <v>0</v>
      </c>
    </row>
    <row r="559" spans="2:15" ht="45" customHeight="1" x14ac:dyDescent="0.25">
      <c r="B559" s="205"/>
      <c r="C559" s="139" t="s">
        <v>636</v>
      </c>
      <c r="D559" s="175" t="s">
        <v>1266</v>
      </c>
      <c r="E559" s="140" t="s">
        <v>113</v>
      </c>
      <c r="F559" s="140"/>
      <c r="G559" s="43">
        <v>10</v>
      </c>
      <c r="H559" s="141"/>
      <c r="I559" s="142">
        <v>3.2000000000000003E-4</v>
      </c>
      <c r="J559" s="143"/>
      <c r="K559" s="145">
        <v>42</v>
      </c>
      <c r="L559" s="48">
        <f t="shared" si="33"/>
        <v>0</v>
      </c>
      <c r="M559" s="138">
        <f t="shared" si="34"/>
        <v>0</v>
      </c>
      <c r="N559" s="44">
        <f t="shared" si="35"/>
        <v>42</v>
      </c>
      <c r="O559" s="49">
        <f t="shared" si="36"/>
        <v>0</v>
      </c>
    </row>
    <row r="560" spans="2:15" ht="45" customHeight="1" x14ac:dyDescent="0.25">
      <c r="B560" s="205"/>
      <c r="C560" s="139" t="s">
        <v>637</v>
      </c>
      <c r="D560" s="175" t="s">
        <v>1267</v>
      </c>
      <c r="E560" s="140" t="s">
        <v>113</v>
      </c>
      <c r="F560" s="140"/>
      <c r="G560" s="43">
        <v>10</v>
      </c>
      <c r="H560" s="141"/>
      <c r="I560" s="142">
        <v>3.2000000000000003E-4</v>
      </c>
      <c r="J560" s="143"/>
      <c r="K560" s="145">
        <v>54</v>
      </c>
      <c r="L560" s="48">
        <f t="shared" si="33"/>
        <v>0</v>
      </c>
      <c r="M560" s="138">
        <f t="shared" si="34"/>
        <v>0</v>
      </c>
      <c r="N560" s="44">
        <f t="shared" si="35"/>
        <v>54</v>
      </c>
      <c r="O560" s="49">
        <f t="shared" si="36"/>
        <v>0</v>
      </c>
    </row>
    <row r="561" spans="2:15" ht="45" customHeight="1" x14ac:dyDescent="0.25">
      <c r="B561" s="205"/>
      <c r="C561" s="139" t="s">
        <v>638</v>
      </c>
      <c r="D561" s="175" t="s">
        <v>1268</v>
      </c>
      <c r="E561" s="140" t="s">
        <v>112</v>
      </c>
      <c r="F561" s="140"/>
      <c r="G561" s="43">
        <v>10</v>
      </c>
      <c r="H561" s="141"/>
      <c r="I561" s="142">
        <v>3.2000000000000003E-4</v>
      </c>
      <c r="J561" s="143"/>
      <c r="K561" s="145">
        <v>18</v>
      </c>
      <c r="L561" s="48">
        <f t="shared" si="33"/>
        <v>0</v>
      </c>
      <c r="M561" s="138">
        <f t="shared" si="34"/>
        <v>0</v>
      </c>
      <c r="N561" s="44">
        <f t="shared" si="35"/>
        <v>18</v>
      </c>
      <c r="O561" s="49">
        <f t="shared" si="36"/>
        <v>0</v>
      </c>
    </row>
    <row r="562" spans="2:15" ht="45" customHeight="1" x14ac:dyDescent="0.25">
      <c r="B562" s="205"/>
      <c r="C562" s="139" t="s">
        <v>639</v>
      </c>
      <c r="D562" s="175" t="s">
        <v>1269</v>
      </c>
      <c r="E562" s="140" t="s">
        <v>112</v>
      </c>
      <c r="F562" s="140"/>
      <c r="G562" s="43">
        <v>10</v>
      </c>
      <c r="H562" s="141"/>
      <c r="I562" s="142">
        <v>3.2000000000000003E-4</v>
      </c>
      <c r="J562" s="143"/>
      <c r="K562" s="145">
        <v>24</v>
      </c>
      <c r="L562" s="48">
        <f t="shared" si="33"/>
        <v>0</v>
      </c>
      <c r="M562" s="138">
        <f t="shared" si="34"/>
        <v>0</v>
      </c>
      <c r="N562" s="44">
        <f t="shared" si="35"/>
        <v>24</v>
      </c>
      <c r="O562" s="49">
        <f t="shared" si="36"/>
        <v>0</v>
      </c>
    </row>
    <row r="563" spans="2:15" ht="45" customHeight="1" x14ac:dyDescent="0.25">
      <c r="B563" s="205"/>
      <c r="C563" s="139" t="s">
        <v>640</v>
      </c>
      <c r="D563" s="175" t="s">
        <v>1270</v>
      </c>
      <c r="E563" s="140" t="s">
        <v>112</v>
      </c>
      <c r="F563" s="140"/>
      <c r="G563" s="43">
        <v>10</v>
      </c>
      <c r="H563" s="141"/>
      <c r="I563" s="142">
        <v>3.2000000000000003E-4</v>
      </c>
      <c r="J563" s="143"/>
      <c r="K563" s="145">
        <v>24</v>
      </c>
      <c r="L563" s="48">
        <f t="shared" si="33"/>
        <v>0</v>
      </c>
      <c r="M563" s="138">
        <f t="shared" si="34"/>
        <v>0</v>
      </c>
      <c r="N563" s="44">
        <f t="shared" si="35"/>
        <v>24</v>
      </c>
      <c r="O563" s="49">
        <f t="shared" si="36"/>
        <v>0</v>
      </c>
    </row>
    <row r="564" spans="2:15" ht="45" customHeight="1" x14ac:dyDescent="0.25">
      <c r="B564" s="205"/>
      <c r="C564" s="139" t="s">
        <v>641</v>
      </c>
      <c r="D564" s="175" t="s">
        <v>1271</v>
      </c>
      <c r="E564" s="140" t="s">
        <v>112</v>
      </c>
      <c r="F564" s="140"/>
      <c r="G564" s="43">
        <v>10</v>
      </c>
      <c r="H564" s="141"/>
      <c r="I564" s="142">
        <v>3.2000000000000003E-4</v>
      </c>
      <c r="J564" s="143"/>
      <c r="K564" s="145">
        <v>24</v>
      </c>
      <c r="L564" s="48">
        <f t="shared" si="33"/>
        <v>0</v>
      </c>
      <c r="M564" s="138">
        <f t="shared" si="34"/>
        <v>0</v>
      </c>
      <c r="N564" s="44">
        <f t="shared" si="35"/>
        <v>24</v>
      </c>
      <c r="O564" s="49">
        <f t="shared" si="36"/>
        <v>0</v>
      </c>
    </row>
    <row r="565" spans="2:15" ht="60" customHeight="1" x14ac:dyDescent="0.25">
      <c r="B565" s="205"/>
      <c r="C565" s="139" t="s">
        <v>642</v>
      </c>
      <c r="D565" s="175" t="s">
        <v>1272</v>
      </c>
      <c r="E565" s="140" t="s">
        <v>114</v>
      </c>
      <c r="F565" s="140"/>
      <c r="G565" s="43">
        <v>10</v>
      </c>
      <c r="H565" s="141"/>
      <c r="I565" s="142">
        <v>3.2000000000000003E-4</v>
      </c>
      <c r="J565" s="143"/>
      <c r="K565" s="145">
        <v>30</v>
      </c>
      <c r="L565" s="48">
        <f t="shared" si="33"/>
        <v>0</v>
      </c>
      <c r="M565" s="138">
        <f t="shared" si="34"/>
        <v>0</v>
      </c>
      <c r="N565" s="44">
        <f t="shared" si="35"/>
        <v>30</v>
      </c>
      <c r="O565" s="49">
        <f t="shared" si="36"/>
        <v>0</v>
      </c>
    </row>
    <row r="566" spans="2:15" ht="60" customHeight="1" x14ac:dyDescent="0.25">
      <c r="B566" s="205"/>
      <c r="C566" s="139" t="s">
        <v>643</v>
      </c>
      <c r="D566" s="175" t="s">
        <v>1273</v>
      </c>
      <c r="E566" s="140" t="s">
        <v>114</v>
      </c>
      <c r="F566" s="140"/>
      <c r="G566" s="43">
        <v>10</v>
      </c>
      <c r="H566" s="141"/>
      <c r="I566" s="142">
        <v>3.2000000000000003E-4</v>
      </c>
      <c r="J566" s="143"/>
      <c r="K566" s="145">
        <v>42</v>
      </c>
      <c r="L566" s="48">
        <f t="shared" si="33"/>
        <v>0</v>
      </c>
      <c r="M566" s="138">
        <f t="shared" si="34"/>
        <v>0</v>
      </c>
      <c r="N566" s="44">
        <f t="shared" si="35"/>
        <v>42</v>
      </c>
      <c r="O566" s="49">
        <f t="shared" si="36"/>
        <v>0</v>
      </c>
    </row>
    <row r="567" spans="2:15" ht="45" customHeight="1" x14ac:dyDescent="0.25">
      <c r="B567" s="205"/>
      <c r="C567" s="139" t="s">
        <v>644</v>
      </c>
      <c r="D567" s="175" t="s">
        <v>1274</v>
      </c>
      <c r="E567" s="140" t="s">
        <v>114</v>
      </c>
      <c r="F567" s="140"/>
      <c r="G567" s="43">
        <v>10</v>
      </c>
      <c r="H567" s="141"/>
      <c r="I567" s="142">
        <v>3.2000000000000003E-4</v>
      </c>
      <c r="J567" s="143"/>
      <c r="K567" s="145">
        <v>42</v>
      </c>
      <c r="L567" s="48">
        <f t="shared" si="33"/>
        <v>0</v>
      </c>
      <c r="M567" s="138">
        <f t="shared" si="34"/>
        <v>0</v>
      </c>
      <c r="N567" s="44">
        <f t="shared" si="35"/>
        <v>42</v>
      </c>
      <c r="O567" s="49">
        <f t="shared" si="36"/>
        <v>0</v>
      </c>
    </row>
    <row r="568" spans="2:15" ht="45" customHeight="1" x14ac:dyDescent="0.25">
      <c r="B568" s="205"/>
      <c r="C568" s="139" t="s">
        <v>645</v>
      </c>
      <c r="D568" s="175" t="s">
        <v>1275</v>
      </c>
      <c r="E568" s="140" t="s">
        <v>114</v>
      </c>
      <c r="F568" s="140"/>
      <c r="G568" s="43">
        <v>10</v>
      </c>
      <c r="H568" s="141"/>
      <c r="I568" s="142">
        <v>3.2000000000000003E-4</v>
      </c>
      <c r="J568" s="143"/>
      <c r="K568" s="145">
        <v>48</v>
      </c>
      <c r="L568" s="48">
        <f t="shared" si="33"/>
        <v>0</v>
      </c>
      <c r="M568" s="138">
        <f t="shared" si="34"/>
        <v>0</v>
      </c>
      <c r="N568" s="44">
        <f t="shared" si="35"/>
        <v>48</v>
      </c>
      <c r="O568" s="49">
        <f t="shared" si="36"/>
        <v>0</v>
      </c>
    </row>
    <row r="569" spans="2:15" ht="45" customHeight="1" x14ac:dyDescent="0.25">
      <c r="B569" s="205"/>
      <c r="C569" s="139" t="s">
        <v>646</v>
      </c>
      <c r="D569" s="175" t="s">
        <v>1276</v>
      </c>
      <c r="E569" s="140" t="s">
        <v>114</v>
      </c>
      <c r="F569" s="140"/>
      <c r="G569" s="43">
        <v>10</v>
      </c>
      <c r="H569" s="141"/>
      <c r="I569" s="142">
        <v>3.2000000000000003E-4</v>
      </c>
      <c r="J569" s="143"/>
      <c r="K569" s="145">
        <v>48</v>
      </c>
      <c r="L569" s="48">
        <f t="shared" si="33"/>
        <v>0</v>
      </c>
      <c r="M569" s="138">
        <f t="shared" si="34"/>
        <v>0</v>
      </c>
      <c r="N569" s="44">
        <f t="shared" si="35"/>
        <v>48</v>
      </c>
      <c r="O569" s="49">
        <f t="shared" si="36"/>
        <v>0</v>
      </c>
    </row>
    <row r="570" spans="2:15" ht="45" customHeight="1" x14ac:dyDescent="0.25">
      <c r="B570" s="205"/>
      <c r="C570" s="139" t="s">
        <v>647</v>
      </c>
      <c r="D570" s="175" t="s">
        <v>1277</v>
      </c>
      <c r="E570" s="140" t="s">
        <v>114</v>
      </c>
      <c r="F570" s="140"/>
      <c r="G570" s="43">
        <v>10</v>
      </c>
      <c r="H570" s="141"/>
      <c r="I570" s="142">
        <v>3.2000000000000003E-4</v>
      </c>
      <c r="J570" s="143"/>
      <c r="K570" s="145">
        <v>60</v>
      </c>
      <c r="L570" s="48">
        <f t="shared" si="33"/>
        <v>0</v>
      </c>
      <c r="M570" s="138">
        <f t="shared" si="34"/>
        <v>0</v>
      </c>
      <c r="N570" s="44">
        <f t="shared" si="35"/>
        <v>60</v>
      </c>
      <c r="O570" s="49">
        <f t="shared" si="36"/>
        <v>0</v>
      </c>
    </row>
    <row r="571" spans="2:15" ht="60" customHeight="1" x14ac:dyDescent="0.25">
      <c r="B571" s="205"/>
      <c r="C571" s="139" t="s">
        <v>648</v>
      </c>
      <c r="D571" s="175" t="s">
        <v>1278</v>
      </c>
      <c r="E571" s="140" t="s">
        <v>114</v>
      </c>
      <c r="F571" s="140"/>
      <c r="G571" s="43">
        <v>10</v>
      </c>
      <c r="H571" s="141"/>
      <c r="I571" s="142">
        <v>3.2000000000000003E-4</v>
      </c>
      <c r="J571" s="143"/>
      <c r="K571" s="145">
        <v>36</v>
      </c>
      <c r="L571" s="48">
        <f t="shared" si="33"/>
        <v>0</v>
      </c>
      <c r="M571" s="138">
        <f t="shared" si="34"/>
        <v>0</v>
      </c>
      <c r="N571" s="44">
        <f t="shared" si="35"/>
        <v>36</v>
      </c>
      <c r="O571" s="49">
        <f t="shared" si="36"/>
        <v>0</v>
      </c>
    </row>
    <row r="572" spans="2:15" ht="60" customHeight="1" x14ac:dyDescent="0.25">
      <c r="B572" s="205"/>
      <c r="C572" s="139" t="s">
        <v>649</v>
      </c>
      <c r="D572" s="175" t="s">
        <v>1279</v>
      </c>
      <c r="E572" s="140" t="s">
        <v>114</v>
      </c>
      <c r="F572" s="140"/>
      <c r="G572" s="43">
        <v>10</v>
      </c>
      <c r="H572" s="141"/>
      <c r="I572" s="142">
        <v>3.2000000000000003E-4</v>
      </c>
      <c r="J572" s="143"/>
      <c r="K572" s="145">
        <v>36</v>
      </c>
      <c r="L572" s="48">
        <f t="shared" si="33"/>
        <v>0</v>
      </c>
      <c r="M572" s="138">
        <f t="shared" si="34"/>
        <v>0</v>
      </c>
      <c r="N572" s="44">
        <f t="shared" si="35"/>
        <v>36</v>
      </c>
      <c r="O572" s="49">
        <f t="shared" si="36"/>
        <v>0</v>
      </c>
    </row>
    <row r="573" spans="2:15" ht="60" customHeight="1" x14ac:dyDescent="0.25">
      <c r="B573" s="205"/>
      <c r="C573" s="139" t="s">
        <v>650</v>
      </c>
      <c r="D573" s="175" t="s">
        <v>1280</v>
      </c>
      <c r="E573" s="140" t="s">
        <v>114</v>
      </c>
      <c r="F573" s="140"/>
      <c r="G573" s="43">
        <v>10</v>
      </c>
      <c r="H573" s="141"/>
      <c r="I573" s="142">
        <v>3.2000000000000003E-4</v>
      </c>
      <c r="J573" s="143"/>
      <c r="K573" s="145">
        <v>36</v>
      </c>
      <c r="L573" s="48">
        <f t="shared" si="33"/>
        <v>0</v>
      </c>
      <c r="M573" s="138">
        <f t="shared" si="34"/>
        <v>0</v>
      </c>
      <c r="N573" s="44">
        <f t="shared" si="35"/>
        <v>36</v>
      </c>
      <c r="O573" s="49">
        <f t="shared" si="36"/>
        <v>0</v>
      </c>
    </row>
    <row r="574" spans="2:15" ht="60" customHeight="1" x14ac:dyDescent="0.25">
      <c r="B574" s="205"/>
      <c r="C574" s="139" t="s">
        <v>651</v>
      </c>
      <c r="D574" s="175" t="s">
        <v>1281</v>
      </c>
      <c r="E574" s="140" t="s">
        <v>114</v>
      </c>
      <c r="F574" s="140"/>
      <c r="G574" s="43">
        <v>10</v>
      </c>
      <c r="H574" s="141"/>
      <c r="I574" s="142">
        <v>3.2000000000000003E-4</v>
      </c>
      <c r="J574" s="143"/>
      <c r="K574" s="145">
        <v>48</v>
      </c>
      <c r="L574" s="48">
        <f t="shared" si="33"/>
        <v>0</v>
      </c>
      <c r="M574" s="138">
        <f t="shared" si="34"/>
        <v>0</v>
      </c>
      <c r="N574" s="44">
        <f t="shared" si="35"/>
        <v>48</v>
      </c>
      <c r="O574" s="49">
        <f t="shared" si="36"/>
        <v>0</v>
      </c>
    </row>
    <row r="575" spans="2:15" ht="60" customHeight="1" x14ac:dyDescent="0.25">
      <c r="B575" s="205"/>
      <c r="C575" s="139" t="s">
        <v>652</v>
      </c>
      <c r="D575" s="175" t="s">
        <v>1282</v>
      </c>
      <c r="E575" s="140" t="s">
        <v>114</v>
      </c>
      <c r="F575" s="140"/>
      <c r="G575" s="43">
        <v>10</v>
      </c>
      <c r="H575" s="141"/>
      <c r="I575" s="142">
        <v>3.2000000000000003E-4</v>
      </c>
      <c r="J575" s="143"/>
      <c r="K575" s="145">
        <v>36</v>
      </c>
      <c r="L575" s="48">
        <f t="shared" si="33"/>
        <v>0</v>
      </c>
      <c r="M575" s="138">
        <f t="shared" si="34"/>
        <v>0</v>
      </c>
      <c r="N575" s="44">
        <f t="shared" si="35"/>
        <v>36</v>
      </c>
      <c r="O575" s="49">
        <f t="shared" si="36"/>
        <v>0</v>
      </c>
    </row>
    <row r="576" spans="2:15" ht="60" customHeight="1" x14ac:dyDescent="0.25">
      <c r="B576" s="205"/>
      <c r="C576" s="139" t="s">
        <v>653</v>
      </c>
      <c r="D576" s="175" t="s">
        <v>1283</v>
      </c>
      <c r="E576" s="140" t="s">
        <v>114</v>
      </c>
      <c r="F576" s="140"/>
      <c r="G576" s="43">
        <v>10</v>
      </c>
      <c r="H576" s="141"/>
      <c r="I576" s="142">
        <v>3.2000000000000003E-4</v>
      </c>
      <c r="J576" s="143"/>
      <c r="K576" s="145">
        <v>54</v>
      </c>
      <c r="L576" s="48">
        <f t="shared" si="33"/>
        <v>0</v>
      </c>
      <c r="M576" s="138">
        <f t="shared" si="34"/>
        <v>0</v>
      </c>
      <c r="N576" s="44">
        <f t="shared" si="35"/>
        <v>54</v>
      </c>
      <c r="O576" s="49">
        <f t="shared" si="36"/>
        <v>0</v>
      </c>
    </row>
    <row r="577" spans="2:15" ht="60" customHeight="1" x14ac:dyDescent="0.25">
      <c r="B577" s="205"/>
      <c r="C577" s="139" t="s">
        <v>654</v>
      </c>
      <c r="D577" s="175" t="s">
        <v>1284</v>
      </c>
      <c r="E577" s="140" t="s">
        <v>114</v>
      </c>
      <c r="F577" s="140"/>
      <c r="G577" s="43">
        <v>10</v>
      </c>
      <c r="H577" s="141"/>
      <c r="I577" s="142">
        <v>3.2000000000000003E-4</v>
      </c>
      <c r="J577" s="143"/>
      <c r="K577" s="145">
        <v>36</v>
      </c>
      <c r="L577" s="48">
        <f t="shared" si="33"/>
        <v>0</v>
      </c>
      <c r="M577" s="138">
        <f t="shared" si="34"/>
        <v>0</v>
      </c>
      <c r="N577" s="44">
        <f t="shared" si="35"/>
        <v>36</v>
      </c>
      <c r="O577" s="49">
        <f t="shared" si="36"/>
        <v>0</v>
      </c>
    </row>
    <row r="578" spans="2:15" ht="60" customHeight="1" x14ac:dyDescent="0.25">
      <c r="B578" s="205"/>
      <c r="C578" s="139" t="s">
        <v>655</v>
      </c>
      <c r="D578" s="175" t="s">
        <v>1285</v>
      </c>
      <c r="E578" s="140" t="s">
        <v>114</v>
      </c>
      <c r="F578" s="140"/>
      <c r="G578" s="43">
        <v>10</v>
      </c>
      <c r="H578" s="141"/>
      <c r="I578" s="142">
        <v>3.2000000000000003E-4</v>
      </c>
      <c r="J578" s="143"/>
      <c r="K578" s="145">
        <v>66</v>
      </c>
      <c r="L578" s="48">
        <f t="shared" si="33"/>
        <v>0</v>
      </c>
      <c r="M578" s="138">
        <f t="shared" si="34"/>
        <v>0</v>
      </c>
      <c r="N578" s="44">
        <f t="shared" si="35"/>
        <v>66</v>
      </c>
      <c r="O578" s="49">
        <f t="shared" si="36"/>
        <v>0</v>
      </c>
    </row>
    <row r="579" spans="2:15" ht="45" customHeight="1" x14ac:dyDescent="0.25">
      <c r="B579" s="205"/>
      <c r="C579" s="139" t="s">
        <v>656</v>
      </c>
      <c r="D579" s="175" t="s">
        <v>1286</v>
      </c>
      <c r="E579" s="140" t="s">
        <v>115</v>
      </c>
      <c r="F579" s="140"/>
      <c r="G579" s="43">
        <v>10</v>
      </c>
      <c r="H579" s="141"/>
      <c r="I579" s="142">
        <v>3.2000000000000003E-4</v>
      </c>
      <c r="J579" s="143"/>
      <c r="K579" s="145">
        <v>12</v>
      </c>
      <c r="L579" s="48">
        <f t="shared" si="33"/>
        <v>0</v>
      </c>
      <c r="M579" s="138">
        <f t="shared" si="34"/>
        <v>0</v>
      </c>
      <c r="N579" s="44">
        <f t="shared" si="35"/>
        <v>12</v>
      </c>
      <c r="O579" s="49">
        <f t="shared" si="36"/>
        <v>0</v>
      </c>
    </row>
    <row r="580" spans="2:15" ht="45" customHeight="1" x14ac:dyDescent="0.25">
      <c r="B580" s="205"/>
      <c r="C580" s="139" t="s">
        <v>657</v>
      </c>
      <c r="D580" s="175" t="s">
        <v>1287</v>
      </c>
      <c r="E580" s="140" t="s">
        <v>115</v>
      </c>
      <c r="F580" s="140"/>
      <c r="G580" s="43">
        <v>10</v>
      </c>
      <c r="H580" s="141"/>
      <c r="I580" s="142">
        <v>3.2000000000000003E-4</v>
      </c>
      <c r="J580" s="143"/>
      <c r="K580" s="145">
        <v>18</v>
      </c>
      <c r="L580" s="48">
        <f t="shared" si="33"/>
        <v>0</v>
      </c>
      <c r="M580" s="138">
        <f t="shared" si="34"/>
        <v>0</v>
      </c>
      <c r="N580" s="44">
        <f t="shared" si="35"/>
        <v>18</v>
      </c>
      <c r="O580" s="49">
        <f t="shared" si="36"/>
        <v>0</v>
      </c>
    </row>
    <row r="581" spans="2:15" ht="45" customHeight="1" x14ac:dyDescent="0.25">
      <c r="B581" s="205"/>
      <c r="C581" s="139" t="s">
        <v>658</v>
      </c>
      <c r="D581" s="175" t="s">
        <v>1288</v>
      </c>
      <c r="E581" s="140" t="s">
        <v>94</v>
      </c>
      <c r="F581" s="140"/>
      <c r="G581" s="43">
        <v>10</v>
      </c>
      <c r="H581" s="141"/>
      <c r="I581" s="142">
        <v>3.2000000000000003E-4</v>
      </c>
      <c r="J581" s="143"/>
      <c r="K581" s="145">
        <v>12</v>
      </c>
      <c r="L581" s="48">
        <f t="shared" si="33"/>
        <v>0</v>
      </c>
      <c r="M581" s="138">
        <f t="shared" si="34"/>
        <v>0</v>
      </c>
      <c r="N581" s="44">
        <f t="shared" si="35"/>
        <v>12</v>
      </c>
      <c r="O581" s="49">
        <f t="shared" si="36"/>
        <v>0</v>
      </c>
    </row>
    <row r="582" spans="2:15" ht="45" customHeight="1" x14ac:dyDescent="0.25">
      <c r="B582" s="205"/>
      <c r="C582" s="139" t="s">
        <v>659</v>
      </c>
      <c r="D582" s="175" t="s">
        <v>1289</v>
      </c>
      <c r="E582" s="140" t="s">
        <v>94</v>
      </c>
      <c r="F582" s="140"/>
      <c r="G582" s="43">
        <v>10</v>
      </c>
      <c r="H582" s="141"/>
      <c r="I582" s="142">
        <v>3.2000000000000003E-4</v>
      </c>
      <c r="J582" s="143"/>
      <c r="K582" s="145">
        <v>24</v>
      </c>
      <c r="L582" s="48">
        <f t="shared" si="33"/>
        <v>0</v>
      </c>
      <c r="M582" s="138">
        <f t="shared" si="34"/>
        <v>0</v>
      </c>
      <c r="N582" s="44">
        <f t="shared" si="35"/>
        <v>24</v>
      </c>
      <c r="O582" s="49">
        <f t="shared" si="36"/>
        <v>0</v>
      </c>
    </row>
    <row r="583" spans="2:15" ht="45" customHeight="1" x14ac:dyDescent="0.25">
      <c r="B583" s="205"/>
      <c r="C583" s="139" t="s">
        <v>660</v>
      </c>
      <c r="D583" s="175" t="s">
        <v>1290</v>
      </c>
      <c r="E583" s="140" t="s">
        <v>94</v>
      </c>
      <c r="F583" s="140"/>
      <c r="G583" s="43">
        <v>10</v>
      </c>
      <c r="H583" s="141"/>
      <c r="I583" s="142">
        <v>3.2000000000000003E-4</v>
      </c>
      <c r="J583" s="143"/>
      <c r="K583" s="145">
        <v>18</v>
      </c>
      <c r="L583" s="48">
        <f t="shared" si="33"/>
        <v>0</v>
      </c>
      <c r="M583" s="138">
        <f t="shared" si="34"/>
        <v>0</v>
      </c>
      <c r="N583" s="44">
        <f t="shared" si="35"/>
        <v>18</v>
      </c>
      <c r="O583" s="49">
        <f t="shared" si="36"/>
        <v>0</v>
      </c>
    </row>
    <row r="584" spans="2:15" ht="45" customHeight="1" x14ac:dyDescent="0.25">
      <c r="B584" s="205"/>
      <c r="C584" s="139" t="s">
        <v>661</v>
      </c>
      <c r="D584" s="175" t="s">
        <v>1291</v>
      </c>
      <c r="E584" s="140" t="s">
        <v>94</v>
      </c>
      <c r="F584" s="140"/>
      <c r="G584" s="43">
        <v>10</v>
      </c>
      <c r="H584" s="141"/>
      <c r="I584" s="142">
        <v>3.2000000000000003E-4</v>
      </c>
      <c r="J584" s="143"/>
      <c r="K584" s="145">
        <v>24</v>
      </c>
      <c r="L584" s="48">
        <f t="shared" ref="L584:L647" si="37">$K584*$J584</f>
        <v>0</v>
      </c>
      <c r="M584" s="138">
        <f t="shared" ref="M584:M647" si="38">$M$3</f>
        <v>0</v>
      </c>
      <c r="N584" s="44">
        <f t="shared" ref="N584:N647" si="39">$K584-($K584/100*$M584)</f>
        <v>24</v>
      </c>
      <c r="O584" s="49">
        <f t="shared" si="36"/>
        <v>0</v>
      </c>
    </row>
    <row r="585" spans="2:15" ht="45" customHeight="1" x14ac:dyDescent="0.25">
      <c r="B585" s="205"/>
      <c r="C585" s="139" t="s">
        <v>662</v>
      </c>
      <c r="D585" s="175" t="s">
        <v>1292</v>
      </c>
      <c r="E585" s="140" t="s">
        <v>112</v>
      </c>
      <c r="F585" s="140"/>
      <c r="G585" s="43">
        <v>10</v>
      </c>
      <c r="H585" s="141"/>
      <c r="I585" s="142">
        <v>3.2000000000000003E-4</v>
      </c>
      <c r="J585" s="143"/>
      <c r="K585" s="145">
        <v>18</v>
      </c>
      <c r="L585" s="48">
        <f t="shared" si="37"/>
        <v>0</v>
      </c>
      <c r="M585" s="138">
        <f t="shared" si="38"/>
        <v>0</v>
      </c>
      <c r="N585" s="44">
        <f t="shared" si="39"/>
        <v>18</v>
      </c>
      <c r="O585" s="49">
        <f t="shared" ref="O585:O648" si="40">L585-(L585/100*M585)</f>
        <v>0</v>
      </c>
    </row>
    <row r="586" spans="2:15" ht="45" customHeight="1" x14ac:dyDescent="0.25">
      <c r="B586" s="205"/>
      <c r="C586" s="139" t="s">
        <v>663</v>
      </c>
      <c r="D586" s="175" t="s">
        <v>1293</v>
      </c>
      <c r="E586" s="140" t="s">
        <v>112</v>
      </c>
      <c r="F586" s="140"/>
      <c r="G586" s="43">
        <v>10</v>
      </c>
      <c r="H586" s="141"/>
      <c r="I586" s="142">
        <v>3.2000000000000003E-4</v>
      </c>
      <c r="J586" s="143"/>
      <c r="K586" s="145">
        <v>18</v>
      </c>
      <c r="L586" s="48">
        <f t="shared" si="37"/>
        <v>0</v>
      </c>
      <c r="M586" s="138">
        <f t="shared" si="38"/>
        <v>0</v>
      </c>
      <c r="N586" s="44">
        <f t="shared" si="39"/>
        <v>18</v>
      </c>
      <c r="O586" s="49">
        <f t="shared" si="40"/>
        <v>0</v>
      </c>
    </row>
    <row r="587" spans="2:15" ht="45" customHeight="1" x14ac:dyDescent="0.25">
      <c r="B587" s="205"/>
      <c r="C587" s="139" t="s">
        <v>664</v>
      </c>
      <c r="D587" s="175" t="s">
        <v>1294</v>
      </c>
      <c r="E587" s="140" t="s">
        <v>112</v>
      </c>
      <c r="F587" s="140"/>
      <c r="G587" s="43">
        <v>10</v>
      </c>
      <c r="H587" s="141"/>
      <c r="I587" s="142">
        <v>3.2000000000000003E-4</v>
      </c>
      <c r="J587" s="143"/>
      <c r="K587" s="145">
        <v>24</v>
      </c>
      <c r="L587" s="48">
        <f t="shared" si="37"/>
        <v>0</v>
      </c>
      <c r="M587" s="138">
        <f t="shared" si="38"/>
        <v>0</v>
      </c>
      <c r="N587" s="44">
        <f t="shared" si="39"/>
        <v>24</v>
      </c>
      <c r="O587" s="49">
        <f t="shared" si="40"/>
        <v>0</v>
      </c>
    </row>
    <row r="588" spans="2:15" ht="45" customHeight="1" x14ac:dyDescent="0.25">
      <c r="B588" s="205"/>
      <c r="C588" s="139" t="s">
        <v>665</v>
      </c>
      <c r="D588" s="175" t="s">
        <v>1295</v>
      </c>
      <c r="E588" s="140" t="s">
        <v>113</v>
      </c>
      <c r="F588" s="140"/>
      <c r="G588" s="43">
        <v>10</v>
      </c>
      <c r="H588" s="141"/>
      <c r="I588" s="142">
        <v>3.2000000000000003E-4</v>
      </c>
      <c r="J588" s="143"/>
      <c r="K588" s="145">
        <v>18</v>
      </c>
      <c r="L588" s="48">
        <f t="shared" si="37"/>
        <v>0</v>
      </c>
      <c r="M588" s="138">
        <f t="shared" si="38"/>
        <v>0</v>
      </c>
      <c r="N588" s="44">
        <f t="shared" si="39"/>
        <v>18</v>
      </c>
      <c r="O588" s="49">
        <f t="shared" si="40"/>
        <v>0</v>
      </c>
    </row>
    <row r="589" spans="2:15" ht="45" customHeight="1" x14ac:dyDescent="0.25">
      <c r="B589" s="205"/>
      <c r="C589" s="139" t="s">
        <v>666</v>
      </c>
      <c r="D589" s="175" t="s">
        <v>1296</v>
      </c>
      <c r="E589" s="140" t="s">
        <v>113</v>
      </c>
      <c r="F589" s="140"/>
      <c r="G589" s="43">
        <v>10</v>
      </c>
      <c r="H589" s="141"/>
      <c r="I589" s="142">
        <v>3.2000000000000003E-4</v>
      </c>
      <c r="J589" s="143"/>
      <c r="K589" s="145">
        <v>24</v>
      </c>
      <c r="L589" s="48">
        <f t="shared" si="37"/>
        <v>0</v>
      </c>
      <c r="M589" s="138">
        <f t="shared" si="38"/>
        <v>0</v>
      </c>
      <c r="N589" s="44">
        <f t="shared" si="39"/>
        <v>24</v>
      </c>
      <c r="O589" s="49">
        <f t="shared" si="40"/>
        <v>0</v>
      </c>
    </row>
    <row r="590" spans="2:15" ht="45" customHeight="1" x14ac:dyDescent="0.25">
      <c r="B590" s="205"/>
      <c r="C590" s="139" t="s">
        <v>667</v>
      </c>
      <c r="D590" s="175" t="s">
        <v>1297</v>
      </c>
      <c r="E590" s="140" t="s">
        <v>113</v>
      </c>
      <c r="F590" s="140"/>
      <c r="G590" s="43">
        <v>10</v>
      </c>
      <c r="H590" s="141"/>
      <c r="I590" s="142">
        <v>3.2000000000000003E-4</v>
      </c>
      <c r="J590" s="143"/>
      <c r="K590" s="145">
        <v>24</v>
      </c>
      <c r="L590" s="48">
        <f t="shared" si="37"/>
        <v>0</v>
      </c>
      <c r="M590" s="138">
        <f t="shared" si="38"/>
        <v>0</v>
      </c>
      <c r="N590" s="44">
        <f t="shared" si="39"/>
        <v>24</v>
      </c>
      <c r="O590" s="49">
        <f t="shared" si="40"/>
        <v>0</v>
      </c>
    </row>
    <row r="591" spans="2:15" ht="45" customHeight="1" x14ac:dyDescent="0.25">
      <c r="B591" s="205"/>
      <c r="C591" s="139" t="s">
        <v>668</v>
      </c>
      <c r="D591" s="175" t="s">
        <v>1298</v>
      </c>
      <c r="E591" s="140" t="s">
        <v>113</v>
      </c>
      <c r="F591" s="140"/>
      <c r="G591" s="43">
        <v>10</v>
      </c>
      <c r="H591" s="141"/>
      <c r="I591" s="142">
        <v>3.2000000000000003E-4</v>
      </c>
      <c r="J591" s="143"/>
      <c r="K591" s="145">
        <v>30</v>
      </c>
      <c r="L591" s="48">
        <f t="shared" si="37"/>
        <v>0</v>
      </c>
      <c r="M591" s="138">
        <f t="shared" si="38"/>
        <v>0</v>
      </c>
      <c r="N591" s="44">
        <f t="shared" si="39"/>
        <v>30</v>
      </c>
      <c r="O591" s="49">
        <f t="shared" si="40"/>
        <v>0</v>
      </c>
    </row>
    <row r="592" spans="2:15" ht="60" customHeight="1" x14ac:dyDescent="0.25">
      <c r="B592" s="205"/>
      <c r="C592" s="139" t="s">
        <v>669</v>
      </c>
      <c r="D592" s="175" t="s">
        <v>1299</v>
      </c>
      <c r="E592" s="140" t="s">
        <v>94</v>
      </c>
      <c r="F592" s="140"/>
      <c r="G592" s="43">
        <v>10</v>
      </c>
      <c r="H592" s="141"/>
      <c r="I592" s="142">
        <v>3.2000000000000003E-4</v>
      </c>
      <c r="J592" s="143"/>
      <c r="K592" s="145">
        <v>18</v>
      </c>
      <c r="L592" s="48">
        <f t="shared" si="37"/>
        <v>0</v>
      </c>
      <c r="M592" s="138">
        <f t="shared" si="38"/>
        <v>0</v>
      </c>
      <c r="N592" s="44">
        <f t="shared" si="39"/>
        <v>18</v>
      </c>
      <c r="O592" s="49">
        <f t="shared" si="40"/>
        <v>0</v>
      </c>
    </row>
    <row r="593" spans="2:15" ht="60" customHeight="1" x14ac:dyDescent="0.25">
      <c r="B593" s="205"/>
      <c r="C593" s="139" t="s">
        <v>670</v>
      </c>
      <c r="D593" s="175" t="s">
        <v>1300</v>
      </c>
      <c r="E593" s="140" t="s">
        <v>94</v>
      </c>
      <c r="F593" s="140"/>
      <c r="G593" s="43">
        <v>10</v>
      </c>
      <c r="H593" s="141"/>
      <c r="I593" s="142">
        <v>3.2000000000000003E-4</v>
      </c>
      <c r="J593" s="143"/>
      <c r="K593" s="145">
        <v>18</v>
      </c>
      <c r="L593" s="48">
        <f t="shared" si="37"/>
        <v>0</v>
      </c>
      <c r="M593" s="138">
        <f t="shared" si="38"/>
        <v>0</v>
      </c>
      <c r="N593" s="44">
        <f t="shared" si="39"/>
        <v>18</v>
      </c>
      <c r="O593" s="49">
        <f t="shared" si="40"/>
        <v>0</v>
      </c>
    </row>
    <row r="594" spans="2:15" ht="60" customHeight="1" x14ac:dyDescent="0.25">
      <c r="B594" s="205"/>
      <c r="C594" s="139" t="s">
        <v>671</v>
      </c>
      <c r="D594" s="175" t="s">
        <v>1301</v>
      </c>
      <c r="E594" s="140" t="s">
        <v>114</v>
      </c>
      <c r="F594" s="140"/>
      <c r="G594" s="43">
        <v>10</v>
      </c>
      <c r="H594" s="141"/>
      <c r="I594" s="142">
        <v>3.2000000000000003E-4</v>
      </c>
      <c r="J594" s="143"/>
      <c r="K594" s="145">
        <v>42</v>
      </c>
      <c r="L594" s="48">
        <f t="shared" si="37"/>
        <v>0</v>
      </c>
      <c r="M594" s="138">
        <f t="shared" si="38"/>
        <v>0</v>
      </c>
      <c r="N594" s="44">
        <f t="shared" si="39"/>
        <v>42</v>
      </c>
      <c r="O594" s="49">
        <f t="shared" si="40"/>
        <v>0</v>
      </c>
    </row>
    <row r="595" spans="2:15" ht="60" customHeight="1" x14ac:dyDescent="0.25">
      <c r="B595" s="205"/>
      <c r="C595" s="139" t="s">
        <v>672</v>
      </c>
      <c r="D595" s="175" t="s">
        <v>1302</v>
      </c>
      <c r="E595" s="140" t="s">
        <v>114</v>
      </c>
      <c r="F595" s="140"/>
      <c r="G595" s="43">
        <v>10</v>
      </c>
      <c r="H595" s="141"/>
      <c r="I595" s="142">
        <v>3.2000000000000003E-4</v>
      </c>
      <c r="J595" s="143"/>
      <c r="K595" s="145">
        <v>42</v>
      </c>
      <c r="L595" s="48">
        <f t="shared" si="37"/>
        <v>0</v>
      </c>
      <c r="M595" s="138">
        <f t="shared" si="38"/>
        <v>0</v>
      </c>
      <c r="N595" s="44">
        <f t="shared" si="39"/>
        <v>42</v>
      </c>
      <c r="O595" s="49">
        <f t="shared" si="40"/>
        <v>0</v>
      </c>
    </row>
    <row r="596" spans="2:15" ht="60" customHeight="1" x14ac:dyDescent="0.25">
      <c r="B596" s="205"/>
      <c r="C596" s="139" t="s">
        <v>673</v>
      </c>
      <c r="D596" s="175" t="s">
        <v>1303</v>
      </c>
      <c r="E596" s="140" t="s">
        <v>114</v>
      </c>
      <c r="F596" s="140"/>
      <c r="G596" s="43">
        <v>10</v>
      </c>
      <c r="H596" s="141"/>
      <c r="I596" s="142">
        <v>3.2000000000000003E-4</v>
      </c>
      <c r="J596" s="143"/>
      <c r="K596" s="145">
        <v>24</v>
      </c>
      <c r="L596" s="48">
        <f t="shared" si="37"/>
        <v>0</v>
      </c>
      <c r="M596" s="138">
        <f t="shared" si="38"/>
        <v>0</v>
      </c>
      <c r="N596" s="44">
        <f t="shared" si="39"/>
        <v>24</v>
      </c>
      <c r="O596" s="49">
        <f t="shared" si="40"/>
        <v>0</v>
      </c>
    </row>
    <row r="597" spans="2:15" ht="60" customHeight="1" x14ac:dyDescent="0.25">
      <c r="B597" s="205"/>
      <c r="C597" s="139" t="s">
        <v>674</v>
      </c>
      <c r="D597" s="175" t="s">
        <v>1304</v>
      </c>
      <c r="E597" s="140" t="s">
        <v>114</v>
      </c>
      <c r="F597" s="140"/>
      <c r="G597" s="43">
        <v>10</v>
      </c>
      <c r="H597" s="141"/>
      <c r="I597" s="142">
        <v>3.2000000000000003E-4</v>
      </c>
      <c r="J597" s="143"/>
      <c r="K597" s="145">
        <v>42</v>
      </c>
      <c r="L597" s="48">
        <f t="shared" si="37"/>
        <v>0</v>
      </c>
      <c r="M597" s="138">
        <f t="shared" si="38"/>
        <v>0</v>
      </c>
      <c r="N597" s="44">
        <f t="shared" si="39"/>
        <v>42</v>
      </c>
      <c r="O597" s="49">
        <f t="shared" si="40"/>
        <v>0</v>
      </c>
    </row>
    <row r="598" spans="2:15" ht="90" customHeight="1" x14ac:dyDescent="0.25">
      <c r="B598" s="161"/>
      <c r="C598" s="139" t="s">
        <v>675</v>
      </c>
      <c r="D598" s="175" t="s">
        <v>1305</v>
      </c>
      <c r="E598" s="140" t="s">
        <v>114</v>
      </c>
      <c r="F598" s="140"/>
      <c r="G598" s="43">
        <v>10</v>
      </c>
      <c r="H598" s="141"/>
      <c r="I598" s="142">
        <v>3.2000000000000003E-4</v>
      </c>
      <c r="J598" s="143"/>
      <c r="K598" s="145">
        <v>42</v>
      </c>
      <c r="L598" s="48">
        <f t="shared" si="37"/>
        <v>0</v>
      </c>
      <c r="M598" s="138">
        <f t="shared" si="38"/>
        <v>0</v>
      </c>
      <c r="N598" s="44">
        <f t="shared" si="39"/>
        <v>42</v>
      </c>
      <c r="O598" s="49">
        <f t="shared" si="40"/>
        <v>0</v>
      </c>
    </row>
    <row r="599" spans="2:15" ht="60" customHeight="1" x14ac:dyDescent="0.25">
      <c r="B599" s="205"/>
      <c r="C599" s="139" t="s">
        <v>676</v>
      </c>
      <c r="D599" s="175" t="s">
        <v>1306</v>
      </c>
      <c r="E599" s="140" t="s">
        <v>116</v>
      </c>
      <c r="F599" s="140"/>
      <c r="G599" s="43">
        <v>10</v>
      </c>
      <c r="H599" s="141"/>
      <c r="I599" s="142">
        <v>3.2000000000000003E-4</v>
      </c>
      <c r="J599" s="143"/>
      <c r="K599" s="145">
        <v>6</v>
      </c>
      <c r="L599" s="48">
        <f t="shared" si="37"/>
        <v>0</v>
      </c>
      <c r="M599" s="138">
        <f t="shared" si="38"/>
        <v>0</v>
      </c>
      <c r="N599" s="44">
        <f t="shared" si="39"/>
        <v>6</v>
      </c>
      <c r="O599" s="49">
        <f t="shared" si="40"/>
        <v>0</v>
      </c>
    </row>
    <row r="600" spans="2:15" ht="60" customHeight="1" x14ac:dyDescent="0.25">
      <c r="B600" s="205"/>
      <c r="C600" s="139" t="s">
        <v>677</v>
      </c>
      <c r="D600" s="175" t="s">
        <v>1307</v>
      </c>
      <c r="E600" s="140" t="s">
        <v>116</v>
      </c>
      <c r="F600" s="140"/>
      <c r="G600" s="43">
        <v>10</v>
      </c>
      <c r="H600" s="141"/>
      <c r="I600" s="142">
        <v>3.2000000000000003E-4</v>
      </c>
      <c r="J600" s="143"/>
      <c r="K600" s="145">
        <v>12</v>
      </c>
      <c r="L600" s="48">
        <f t="shared" si="37"/>
        <v>0</v>
      </c>
      <c r="M600" s="138">
        <f t="shared" si="38"/>
        <v>0</v>
      </c>
      <c r="N600" s="44">
        <f t="shared" si="39"/>
        <v>12</v>
      </c>
      <c r="O600" s="49">
        <f t="shared" si="40"/>
        <v>0</v>
      </c>
    </row>
    <row r="601" spans="2:15" ht="30" customHeight="1" x14ac:dyDescent="0.25">
      <c r="B601" s="205"/>
      <c r="C601" s="139" t="s">
        <v>678</v>
      </c>
      <c r="D601" s="175" t="s">
        <v>1308</v>
      </c>
      <c r="E601" s="140" t="s">
        <v>94</v>
      </c>
      <c r="F601" s="140"/>
      <c r="G601" s="43">
        <v>10</v>
      </c>
      <c r="H601" s="141"/>
      <c r="I601" s="142">
        <v>3.2000000000000003E-4</v>
      </c>
      <c r="J601" s="143"/>
      <c r="K601" s="145">
        <v>30</v>
      </c>
      <c r="L601" s="48">
        <f t="shared" si="37"/>
        <v>0</v>
      </c>
      <c r="M601" s="138">
        <f t="shared" si="38"/>
        <v>0</v>
      </c>
      <c r="N601" s="44">
        <f t="shared" si="39"/>
        <v>30</v>
      </c>
      <c r="O601" s="49">
        <f t="shared" si="40"/>
        <v>0</v>
      </c>
    </row>
    <row r="602" spans="2:15" ht="30" customHeight="1" x14ac:dyDescent="0.25">
      <c r="B602" s="205"/>
      <c r="C602" s="139" t="s">
        <v>679</v>
      </c>
      <c r="D602" s="175" t="s">
        <v>1309</v>
      </c>
      <c r="E602" s="140" t="s">
        <v>94</v>
      </c>
      <c r="F602" s="140"/>
      <c r="G602" s="43">
        <v>10</v>
      </c>
      <c r="H602" s="141"/>
      <c r="I602" s="142">
        <v>3.2000000000000003E-4</v>
      </c>
      <c r="J602" s="143"/>
      <c r="K602" s="145">
        <v>24</v>
      </c>
      <c r="L602" s="48">
        <f t="shared" si="37"/>
        <v>0</v>
      </c>
      <c r="M602" s="138">
        <f t="shared" si="38"/>
        <v>0</v>
      </c>
      <c r="N602" s="44">
        <f t="shared" si="39"/>
        <v>24</v>
      </c>
      <c r="O602" s="49">
        <f t="shared" si="40"/>
        <v>0</v>
      </c>
    </row>
    <row r="603" spans="2:15" ht="30" customHeight="1" x14ac:dyDescent="0.25">
      <c r="B603" s="205"/>
      <c r="C603" s="139" t="s">
        <v>680</v>
      </c>
      <c r="D603" s="175" t="s">
        <v>1310</v>
      </c>
      <c r="E603" s="140" t="s">
        <v>94</v>
      </c>
      <c r="F603" s="140"/>
      <c r="G603" s="43">
        <v>10</v>
      </c>
      <c r="H603" s="141"/>
      <c r="I603" s="142">
        <v>3.2000000000000003E-4</v>
      </c>
      <c r="J603" s="143"/>
      <c r="K603" s="145">
        <v>36</v>
      </c>
      <c r="L603" s="48">
        <f t="shared" si="37"/>
        <v>0</v>
      </c>
      <c r="M603" s="138">
        <f t="shared" si="38"/>
        <v>0</v>
      </c>
      <c r="N603" s="44">
        <f t="shared" si="39"/>
        <v>36</v>
      </c>
      <c r="O603" s="49">
        <f t="shared" si="40"/>
        <v>0</v>
      </c>
    </row>
    <row r="604" spans="2:15" ht="30" customHeight="1" x14ac:dyDescent="0.25">
      <c r="B604" s="205"/>
      <c r="C604" s="139" t="s">
        <v>681</v>
      </c>
      <c r="D604" s="175" t="s">
        <v>1311</v>
      </c>
      <c r="E604" s="140" t="s">
        <v>94</v>
      </c>
      <c r="F604" s="140"/>
      <c r="G604" s="43">
        <v>10</v>
      </c>
      <c r="H604" s="141"/>
      <c r="I604" s="142">
        <v>3.2000000000000003E-4</v>
      </c>
      <c r="J604" s="143"/>
      <c r="K604" s="145">
        <v>30</v>
      </c>
      <c r="L604" s="48">
        <f t="shared" si="37"/>
        <v>0</v>
      </c>
      <c r="M604" s="138">
        <f t="shared" si="38"/>
        <v>0</v>
      </c>
      <c r="N604" s="44">
        <f t="shared" si="39"/>
        <v>30</v>
      </c>
      <c r="O604" s="49">
        <f t="shared" si="40"/>
        <v>0</v>
      </c>
    </row>
    <row r="605" spans="2:15" ht="30" customHeight="1" x14ac:dyDescent="0.25">
      <c r="B605" s="205"/>
      <c r="C605" s="139" t="s">
        <v>682</v>
      </c>
      <c r="D605" s="175" t="s">
        <v>1312</v>
      </c>
      <c r="E605" s="140" t="s">
        <v>94</v>
      </c>
      <c r="F605" s="140"/>
      <c r="G605" s="43">
        <v>10</v>
      </c>
      <c r="H605" s="141"/>
      <c r="I605" s="142">
        <v>3.2000000000000003E-4</v>
      </c>
      <c r="J605" s="143"/>
      <c r="K605" s="145">
        <v>18</v>
      </c>
      <c r="L605" s="48">
        <f t="shared" si="37"/>
        <v>0</v>
      </c>
      <c r="M605" s="138">
        <f t="shared" si="38"/>
        <v>0</v>
      </c>
      <c r="N605" s="44">
        <f t="shared" si="39"/>
        <v>18</v>
      </c>
      <c r="O605" s="49">
        <f t="shared" si="40"/>
        <v>0</v>
      </c>
    </row>
    <row r="606" spans="2:15" ht="30" customHeight="1" x14ac:dyDescent="0.25">
      <c r="B606" s="205"/>
      <c r="C606" s="139" t="s">
        <v>683</v>
      </c>
      <c r="D606" s="175" t="s">
        <v>1313</v>
      </c>
      <c r="E606" s="140" t="s">
        <v>94</v>
      </c>
      <c r="F606" s="140"/>
      <c r="G606" s="43">
        <v>10</v>
      </c>
      <c r="H606" s="141"/>
      <c r="I606" s="142">
        <v>3.2000000000000003E-4</v>
      </c>
      <c r="J606" s="143"/>
      <c r="K606" s="145">
        <v>12</v>
      </c>
      <c r="L606" s="48">
        <f t="shared" si="37"/>
        <v>0</v>
      </c>
      <c r="M606" s="138">
        <f t="shared" si="38"/>
        <v>0</v>
      </c>
      <c r="N606" s="44">
        <f t="shared" si="39"/>
        <v>12</v>
      </c>
      <c r="O606" s="49">
        <f t="shared" si="40"/>
        <v>0</v>
      </c>
    </row>
    <row r="607" spans="2:15" ht="30" customHeight="1" x14ac:dyDescent="0.25">
      <c r="B607" s="205"/>
      <c r="C607" s="139" t="s">
        <v>684</v>
      </c>
      <c r="D607" s="175" t="s">
        <v>1314</v>
      </c>
      <c r="E607" s="140" t="s">
        <v>94</v>
      </c>
      <c r="F607" s="140"/>
      <c r="G607" s="43">
        <v>10</v>
      </c>
      <c r="H607" s="141"/>
      <c r="I607" s="142">
        <v>3.2000000000000003E-4</v>
      </c>
      <c r="J607" s="143"/>
      <c r="K607" s="145">
        <v>12</v>
      </c>
      <c r="L607" s="48">
        <f t="shared" si="37"/>
        <v>0</v>
      </c>
      <c r="M607" s="138">
        <f t="shared" si="38"/>
        <v>0</v>
      </c>
      <c r="N607" s="44">
        <f t="shared" si="39"/>
        <v>12</v>
      </c>
      <c r="O607" s="49">
        <f t="shared" si="40"/>
        <v>0</v>
      </c>
    </row>
    <row r="608" spans="2:15" ht="30" customHeight="1" x14ac:dyDescent="0.25">
      <c r="B608" s="205"/>
      <c r="C608" s="139" t="s">
        <v>685</v>
      </c>
      <c r="D608" s="175" t="s">
        <v>1315</v>
      </c>
      <c r="E608" s="140" t="s">
        <v>112</v>
      </c>
      <c r="F608" s="140"/>
      <c r="G608" s="43">
        <v>10</v>
      </c>
      <c r="H608" s="141"/>
      <c r="I608" s="142">
        <v>3.2000000000000003E-4</v>
      </c>
      <c r="J608" s="143"/>
      <c r="K608" s="145">
        <v>24</v>
      </c>
      <c r="L608" s="48">
        <f t="shared" si="37"/>
        <v>0</v>
      </c>
      <c r="M608" s="138">
        <f t="shared" si="38"/>
        <v>0</v>
      </c>
      <c r="N608" s="44">
        <f t="shared" si="39"/>
        <v>24</v>
      </c>
      <c r="O608" s="49">
        <f t="shared" si="40"/>
        <v>0</v>
      </c>
    </row>
    <row r="609" spans="2:15" ht="30" customHeight="1" x14ac:dyDescent="0.25">
      <c r="B609" s="205"/>
      <c r="C609" s="139" t="s">
        <v>686</v>
      </c>
      <c r="D609" s="175" t="s">
        <v>1316</v>
      </c>
      <c r="E609" s="140" t="s">
        <v>112</v>
      </c>
      <c r="F609" s="140"/>
      <c r="G609" s="43">
        <v>10</v>
      </c>
      <c r="H609" s="141"/>
      <c r="I609" s="142">
        <v>3.2000000000000003E-4</v>
      </c>
      <c r="J609" s="143"/>
      <c r="K609" s="145">
        <v>18</v>
      </c>
      <c r="L609" s="48">
        <f t="shared" si="37"/>
        <v>0</v>
      </c>
      <c r="M609" s="138">
        <f t="shared" si="38"/>
        <v>0</v>
      </c>
      <c r="N609" s="44">
        <f t="shared" si="39"/>
        <v>18</v>
      </c>
      <c r="O609" s="49">
        <f t="shared" si="40"/>
        <v>0</v>
      </c>
    </row>
    <row r="610" spans="2:15" ht="30" customHeight="1" x14ac:dyDescent="0.25">
      <c r="B610" s="205"/>
      <c r="C610" s="139" t="s">
        <v>687</v>
      </c>
      <c r="D610" s="175" t="s">
        <v>1317</v>
      </c>
      <c r="E610" s="140" t="s">
        <v>112</v>
      </c>
      <c r="F610" s="140"/>
      <c r="G610" s="43">
        <v>10</v>
      </c>
      <c r="H610" s="141"/>
      <c r="I610" s="142">
        <v>3.2000000000000003E-4</v>
      </c>
      <c r="J610" s="143"/>
      <c r="K610" s="145">
        <v>30</v>
      </c>
      <c r="L610" s="48">
        <f t="shared" si="37"/>
        <v>0</v>
      </c>
      <c r="M610" s="138">
        <f t="shared" si="38"/>
        <v>0</v>
      </c>
      <c r="N610" s="44">
        <f t="shared" si="39"/>
        <v>30</v>
      </c>
      <c r="O610" s="49">
        <f t="shared" si="40"/>
        <v>0</v>
      </c>
    </row>
    <row r="611" spans="2:15" ht="30" customHeight="1" x14ac:dyDescent="0.25">
      <c r="B611" s="205"/>
      <c r="C611" s="139" t="s">
        <v>688</v>
      </c>
      <c r="D611" s="175" t="s">
        <v>1318</v>
      </c>
      <c r="E611" s="140" t="s">
        <v>112</v>
      </c>
      <c r="F611" s="140"/>
      <c r="G611" s="43">
        <v>10</v>
      </c>
      <c r="H611" s="141"/>
      <c r="I611" s="142">
        <v>3.2000000000000003E-4</v>
      </c>
      <c r="J611" s="143"/>
      <c r="K611" s="145">
        <v>36</v>
      </c>
      <c r="L611" s="48">
        <f t="shared" si="37"/>
        <v>0</v>
      </c>
      <c r="M611" s="138">
        <f t="shared" si="38"/>
        <v>0</v>
      </c>
      <c r="N611" s="44">
        <f t="shared" si="39"/>
        <v>36</v>
      </c>
      <c r="O611" s="49">
        <f t="shared" si="40"/>
        <v>0</v>
      </c>
    </row>
    <row r="612" spans="2:15" ht="30" customHeight="1" x14ac:dyDescent="0.25">
      <c r="B612" s="205"/>
      <c r="C612" s="139" t="s">
        <v>689</v>
      </c>
      <c r="D612" s="175" t="s">
        <v>1319</v>
      </c>
      <c r="E612" s="140" t="s">
        <v>112</v>
      </c>
      <c r="F612" s="140"/>
      <c r="G612" s="43">
        <v>10</v>
      </c>
      <c r="H612" s="141"/>
      <c r="I612" s="142">
        <v>3.2000000000000003E-4</v>
      </c>
      <c r="J612" s="143"/>
      <c r="K612" s="145">
        <v>12</v>
      </c>
      <c r="L612" s="48">
        <f t="shared" si="37"/>
        <v>0</v>
      </c>
      <c r="M612" s="138">
        <f t="shared" si="38"/>
        <v>0</v>
      </c>
      <c r="N612" s="44">
        <f t="shared" si="39"/>
        <v>12</v>
      </c>
      <c r="O612" s="49">
        <f t="shared" si="40"/>
        <v>0</v>
      </c>
    </row>
    <row r="613" spans="2:15" ht="30" customHeight="1" x14ac:dyDescent="0.25">
      <c r="B613" s="205"/>
      <c r="C613" s="139" t="s">
        <v>690</v>
      </c>
      <c r="D613" s="175" t="s">
        <v>1320</v>
      </c>
      <c r="E613" s="140" t="s">
        <v>112</v>
      </c>
      <c r="F613" s="140"/>
      <c r="G613" s="43">
        <v>10</v>
      </c>
      <c r="H613" s="141"/>
      <c r="I613" s="142">
        <v>3.2000000000000003E-4</v>
      </c>
      <c r="J613" s="143"/>
      <c r="K613" s="145">
        <v>12</v>
      </c>
      <c r="L613" s="48">
        <f t="shared" si="37"/>
        <v>0</v>
      </c>
      <c r="M613" s="138">
        <f t="shared" si="38"/>
        <v>0</v>
      </c>
      <c r="N613" s="44">
        <f t="shared" si="39"/>
        <v>12</v>
      </c>
      <c r="O613" s="49">
        <f t="shared" si="40"/>
        <v>0</v>
      </c>
    </row>
    <row r="614" spans="2:15" ht="30" customHeight="1" x14ac:dyDescent="0.25">
      <c r="B614" s="205"/>
      <c r="C614" s="139" t="s">
        <v>691</v>
      </c>
      <c r="D614" s="175" t="s">
        <v>1321</v>
      </c>
      <c r="E614" s="140" t="s">
        <v>112</v>
      </c>
      <c r="F614" s="140"/>
      <c r="G614" s="43">
        <v>10</v>
      </c>
      <c r="H614" s="141"/>
      <c r="I614" s="142">
        <v>3.2000000000000003E-4</v>
      </c>
      <c r="J614" s="143"/>
      <c r="K614" s="145">
        <v>30</v>
      </c>
      <c r="L614" s="48">
        <f t="shared" si="37"/>
        <v>0</v>
      </c>
      <c r="M614" s="138">
        <f t="shared" si="38"/>
        <v>0</v>
      </c>
      <c r="N614" s="44">
        <f t="shared" si="39"/>
        <v>30</v>
      </c>
      <c r="O614" s="49">
        <f t="shared" si="40"/>
        <v>0</v>
      </c>
    </row>
    <row r="615" spans="2:15" ht="45" customHeight="1" x14ac:dyDescent="0.25">
      <c r="B615" s="205"/>
      <c r="C615" s="139" t="s">
        <v>692</v>
      </c>
      <c r="D615" s="175" t="s">
        <v>1322</v>
      </c>
      <c r="E615" s="140" t="s">
        <v>112</v>
      </c>
      <c r="F615" s="140"/>
      <c r="G615" s="43">
        <v>10</v>
      </c>
      <c r="H615" s="141"/>
      <c r="I615" s="142">
        <v>3.2000000000000003E-4</v>
      </c>
      <c r="J615" s="143"/>
      <c r="K615" s="145">
        <v>30</v>
      </c>
      <c r="L615" s="48">
        <f t="shared" si="37"/>
        <v>0</v>
      </c>
      <c r="M615" s="138">
        <f t="shared" si="38"/>
        <v>0</v>
      </c>
      <c r="N615" s="44">
        <f t="shared" si="39"/>
        <v>30</v>
      </c>
      <c r="O615" s="49">
        <f t="shared" si="40"/>
        <v>0</v>
      </c>
    </row>
    <row r="616" spans="2:15" ht="45" customHeight="1" x14ac:dyDescent="0.25">
      <c r="B616" s="205"/>
      <c r="C616" s="139" t="s">
        <v>693</v>
      </c>
      <c r="D616" s="175" t="s">
        <v>1323</v>
      </c>
      <c r="E616" s="140" t="s">
        <v>112</v>
      </c>
      <c r="F616" s="140"/>
      <c r="G616" s="43">
        <v>10</v>
      </c>
      <c r="H616" s="141"/>
      <c r="I616" s="142">
        <v>3.2000000000000003E-4</v>
      </c>
      <c r="J616" s="143"/>
      <c r="K616" s="145">
        <v>30</v>
      </c>
      <c r="L616" s="48">
        <f t="shared" si="37"/>
        <v>0</v>
      </c>
      <c r="M616" s="138">
        <f t="shared" si="38"/>
        <v>0</v>
      </c>
      <c r="N616" s="44">
        <f t="shared" si="39"/>
        <v>30</v>
      </c>
      <c r="O616" s="49">
        <f t="shared" si="40"/>
        <v>0</v>
      </c>
    </row>
    <row r="617" spans="2:15" ht="45" customHeight="1" x14ac:dyDescent="0.25">
      <c r="B617" s="205"/>
      <c r="C617" s="139" t="s">
        <v>694</v>
      </c>
      <c r="D617" s="175" t="s">
        <v>1324</v>
      </c>
      <c r="E617" s="140" t="s">
        <v>112</v>
      </c>
      <c r="F617" s="140"/>
      <c r="G617" s="43">
        <v>10</v>
      </c>
      <c r="H617" s="141"/>
      <c r="I617" s="142">
        <v>3.2000000000000003E-4</v>
      </c>
      <c r="J617" s="143"/>
      <c r="K617" s="145">
        <v>24</v>
      </c>
      <c r="L617" s="48">
        <f t="shared" si="37"/>
        <v>0</v>
      </c>
      <c r="M617" s="138">
        <f t="shared" si="38"/>
        <v>0</v>
      </c>
      <c r="N617" s="44">
        <f t="shared" si="39"/>
        <v>24</v>
      </c>
      <c r="O617" s="49">
        <f t="shared" si="40"/>
        <v>0</v>
      </c>
    </row>
    <row r="618" spans="2:15" ht="45" customHeight="1" x14ac:dyDescent="0.25">
      <c r="B618" s="205"/>
      <c r="C618" s="139" t="s">
        <v>695</v>
      </c>
      <c r="D618" s="175" t="s">
        <v>1325</v>
      </c>
      <c r="E618" s="140" t="s">
        <v>113</v>
      </c>
      <c r="F618" s="140"/>
      <c r="G618" s="43">
        <v>10</v>
      </c>
      <c r="H618" s="141"/>
      <c r="I618" s="142">
        <v>3.2000000000000003E-4</v>
      </c>
      <c r="J618" s="143"/>
      <c r="K618" s="145">
        <v>30</v>
      </c>
      <c r="L618" s="48">
        <f t="shared" si="37"/>
        <v>0</v>
      </c>
      <c r="M618" s="138">
        <f t="shared" si="38"/>
        <v>0</v>
      </c>
      <c r="N618" s="44">
        <f t="shared" si="39"/>
        <v>30</v>
      </c>
      <c r="O618" s="49">
        <f t="shared" si="40"/>
        <v>0</v>
      </c>
    </row>
    <row r="619" spans="2:15" ht="45" customHeight="1" x14ac:dyDescent="0.25">
      <c r="B619" s="205"/>
      <c r="C619" s="139" t="s">
        <v>696</v>
      </c>
      <c r="D619" s="175" t="s">
        <v>1326</v>
      </c>
      <c r="E619" s="140" t="s">
        <v>113</v>
      </c>
      <c r="F619" s="140"/>
      <c r="G619" s="43">
        <v>10</v>
      </c>
      <c r="H619" s="141"/>
      <c r="I619" s="142">
        <v>3.2000000000000003E-4</v>
      </c>
      <c r="J619" s="143"/>
      <c r="K619" s="145">
        <v>30</v>
      </c>
      <c r="L619" s="48">
        <f t="shared" si="37"/>
        <v>0</v>
      </c>
      <c r="M619" s="138">
        <f t="shared" si="38"/>
        <v>0</v>
      </c>
      <c r="N619" s="44">
        <f t="shared" si="39"/>
        <v>30</v>
      </c>
      <c r="O619" s="49">
        <f t="shared" si="40"/>
        <v>0</v>
      </c>
    </row>
    <row r="620" spans="2:15" ht="45" customHeight="1" x14ac:dyDescent="0.25">
      <c r="B620" s="205"/>
      <c r="C620" s="139" t="s">
        <v>697</v>
      </c>
      <c r="D620" s="175" t="s">
        <v>1327</v>
      </c>
      <c r="E620" s="140" t="s">
        <v>113</v>
      </c>
      <c r="F620" s="140"/>
      <c r="G620" s="43">
        <v>10</v>
      </c>
      <c r="H620" s="141"/>
      <c r="I620" s="142">
        <v>3.2000000000000003E-4</v>
      </c>
      <c r="J620" s="143"/>
      <c r="K620" s="145">
        <v>24</v>
      </c>
      <c r="L620" s="48">
        <f t="shared" si="37"/>
        <v>0</v>
      </c>
      <c r="M620" s="138">
        <f t="shared" si="38"/>
        <v>0</v>
      </c>
      <c r="N620" s="44">
        <f t="shared" si="39"/>
        <v>24</v>
      </c>
      <c r="O620" s="49">
        <f t="shared" si="40"/>
        <v>0</v>
      </c>
    </row>
    <row r="621" spans="2:15" ht="45" customHeight="1" x14ac:dyDescent="0.25">
      <c r="B621" s="205"/>
      <c r="C621" s="139" t="s">
        <v>698</v>
      </c>
      <c r="D621" s="175" t="s">
        <v>1328</v>
      </c>
      <c r="E621" s="140" t="s">
        <v>112</v>
      </c>
      <c r="F621" s="140"/>
      <c r="G621" s="43">
        <v>10</v>
      </c>
      <c r="H621" s="141"/>
      <c r="I621" s="142">
        <v>3.2000000000000003E-4</v>
      </c>
      <c r="J621" s="143"/>
      <c r="K621" s="145">
        <v>12</v>
      </c>
      <c r="L621" s="48">
        <f t="shared" si="37"/>
        <v>0</v>
      </c>
      <c r="M621" s="138">
        <f t="shared" si="38"/>
        <v>0</v>
      </c>
      <c r="N621" s="44">
        <f t="shared" si="39"/>
        <v>12</v>
      </c>
      <c r="O621" s="49">
        <f t="shared" si="40"/>
        <v>0</v>
      </c>
    </row>
    <row r="622" spans="2:15" ht="45" customHeight="1" x14ac:dyDescent="0.25">
      <c r="B622" s="205"/>
      <c r="C622" s="139" t="s">
        <v>699</v>
      </c>
      <c r="D622" s="175" t="s">
        <v>1329</v>
      </c>
      <c r="E622" s="140" t="s">
        <v>112</v>
      </c>
      <c r="F622" s="140"/>
      <c r="G622" s="43">
        <v>10</v>
      </c>
      <c r="H622" s="141"/>
      <c r="I622" s="142">
        <v>3.2000000000000003E-4</v>
      </c>
      <c r="J622" s="143"/>
      <c r="K622" s="145">
        <v>30</v>
      </c>
      <c r="L622" s="48">
        <f t="shared" si="37"/>
        <v>0</v>
      </c>
      <c r="M622" s="138">
        <f t="shared" si="38"/>
        <v>0</v>
      </c>
      <c r="N622" s="44">
        <f t="shared" si="39"/>
        <v>30</v>
      </c>
      <c r="O622" s="49">
        <f t="shared" si="40"/>
        <v>0</v>
      </c>
    </row>
    <row r="623" spans="2:15" ht="45" customHeight="1" x14ac:dyDescent="0.25">
      <c r="B623" s="205"/>
      <c r="C623" s="139" t="s">
        <v>700</v>
      </c>
      <c r="D623" s="175" t="s">
        <v>1330</v>
      </c>
      <c r="E623" s="140" t="s">
        <v>112</v>
      </c>
      <c r="F623" s="140"/>
      <c r="G623" s="43">
        <v>10</v>
      </c>
      <c r="H623" s="141"/>
      <c r="I623" s="142">
        <v>3.2000000000000003E-4</v>
      </c>
      <c r="J623" s="143"/>
      <c r="K623" s="145">
        <v>30</v>
      </c>
      <c r="L623" s="48">
        <f t="shared" si="37"/>
        <v>0</v>
      </c>
      <c r="M623" s="138">
        <f t="shared" si="38"/>
        <v>0</v>
      </c>
      <c r="N623" s="44">
        <f t="shared" si="39"/>
        <v>30</v>
      </c>
      <c r="O623" s="49">
        <f t="shared" si="40"/>
        <v>0</v>
      </c>
    </row>
    <row r="624" spans="2:15" ht="45" customHeight="1" x14ac:dyDescent="0.25">
      <c r="B624" s="205"/>
      <c r="C624" s="139" t="s">
        <v>701</v>
      </c>
      <c r="D624" s="175" t="s">
        <v>1331</v>
      </c>
      <c r="E624" s="140" t="s">
        <v>112</v>
      </c>
      <c r="F624" s="140"/>
      <c r="G624" s="43">
        <v>10</v>
      </c>
      <c r="H624" s="141"/>
      <c r="I624" s="142">
        <v>3.2000000000000003E-4</v>
      </c>
      <c r="J624" s="143"/>
      <c r="K624" s="145">
        <v>24</v>
      </c>
      <c r="L624" s="48">
        <f t="shared" si="37"/>
        <v>0</v>
      </c>
      <c r="M624" s="138">
        <f t="shared" si="38"/>
        <v>0</v>
      </c>
      <c r="N624" s="44">
        <f t="shared" si="39"/>
        <v>24</v>
      </c>
      <c r="O624" s="49">
        <f t="shared" si="40"/>
        <v>0</v>
      </c>
    </row>
    <row r="625" spans="2:15" ht="90" customHeight="1" x14ac:dyDescent="0.25">
      <c r="B625" s="161"/>
      <c r="C625" s="139" t="s">
        <v>702</v>
      </c>
      <c r="D625" s="175" t="s">
        <v>1332</v>
      </c>
      <c r="E625" s="140" t="s">
        <v>112</v>
      </c>
      <c r="F625" s="140"/>
      <c r="G625" s="43">
        <v>10</v>
      </c>
      <c r="H625" s="141"/>
      <c r="I625" s="142">
        <v>3.2000000000000003E-4</v>
      </c>
      <c r="J625" s="143"/>
      <c r="K625" s="145">
        <v>18</v>
      </c>
      <c r="L625" s="48">
        <f t="shared" si="37"/>
        <v>0</v>
      </c>
      <c r="M625" s="138">
        <f t="shared" si="38"/>
        <v>0</v>
      </c>
      <c r="N625" s="44">
        <f t="shared" si="39"/>
        <v>18</v>
      </c>
      <c r="O625" s="49">
        <f t="shared" si="40"/>
        <v>0</v>
      </c>
    </row>
    <row r="626" spans="2:15" ht="60" customHeight="1" x14ac:dyDescent="0.25">
      <c r="B626" s="205"/>
      <c r="C626" s="139" t="s">
        <v>703</v>
      </c>
      <c r="D626" s="175" t="s">
        <v>1333</v>
      </c>
      <c r="E626" s="140" t="s">
        <v>113</v>
      </c>
      <c r="F626" s="140"/>
      <c r="G626" s="43">
        <v>10</v>
      </c>
      <c r="H626" s="141"/>
      <c r="I626" s="142">
        <v>3.2000000000000003E-4</v>
      </c>
      <c r="J626" s="143"/>
      <c r="K626" s="145">
        <v>54</v>
      </c>
      <c r="L626" s="48">
        <f t="shared" si="37"/>
        <v>0</v>
      </c>
      <c r="M626" s="138">
        <f t="shared" si="38"/>
        <v>0</v>
      </c>
      <c r="N626" s="44">
        <f t="shared" si="39"/>
        <v>54</v>
      </c>
      <c r="O626" s="49">
        <f t="shared" si="40"/>
        <v>0</v>
      </c>
    </row>
    <row r="627" spans="2:15" ht="60" customHeight="1" x14ac:dyDescent="0.25">
      <c r="B627" s="205"/>
      <c r="C627" s="139" t="s">
        <v>704</v>
      </c>
      <c r="D627" s="175" t="s">
        <v>1334</v>
      </c>
      <c r="E627" s="140" t="s">
        <v>113</v>
      </c>
      <c r="F627" s="140"/>
      <c r="G627" s="43">
        <v>10</v>
      </c>
      <c r="H627" s="141"/>
      <c r="I627" s="142">
        <v>3.2000000000000003E-4</v>
      </c>
      <c r="J627" s="143"/>
      <c r="K627" s="145">
        <v>42</v>
      </c>
      <c r="L627" s="48">
        <f t="shared" si="37"/>
        <v>0</v>
      </c>
      <c r="M627" s="138">
        <f t="shared" si="38"/>
        <v>0</v>
      </c>
      <c r="N627" s="44">
        <f t="shared" si="39"/>
        <v>42</v>
      </c>
      <c r="O627" s="49">
        <f t="shared" si="40"/>
        <v>0</v>
      </c>
    </row>
    <row r="628" spans="2:15" ht="45" customHeight="1" x14ac:dyDescent="0.25">
      <c r="B628" s="205"/>
      <c r="C628" s="139" t="s">
        <v>705</v>
      </c>
      <c r="D628" s="175" t="s">
        <v>1335</v>
      </c>
      <c r="E628" s="140" t="s">
        <v>98</v>
      </c>
      <c r="F628" s="140"/>
      <c r="G628" s="43">
        <v>10</v>
      </c>
      <c r="H628" s="141"/>
      <c r="I628" s="142">
        <v>3.2000000000000003E-4</v>
      </c>
      <c r="J628" s="143"/>
      <c r="K628" s="145">
        <v>42</v>
      </c>
      <c r="L628" s="48">
        <f t="shared" si="37"/>
        <v>0</v>
      </c>
      <c r="M628" s="138">
        <f t="shared" si="38"/>
        <v>0</v>
      </c>
      <c r="N628" s="44">
        <f t="shared" si="39"/>
        <v>42</v>
      </c>
      <c r="O628" s="49">
        <f t="shared" si="40"/>
        <v>0</v>
      </c>
    </row>
    <row r="629" spans="2:15" ht="45" customHeight="1" x14ac:dyDescent="0.25">
      <c r="B629" s="205"/>
      <c r="C629" s="139" t="s">
        <v>706</v>
      </c>
      <c r="D629" s="175" t="s">
        <v>1336</v>
      </c>
      <c r="E629" s="140" t="s">
        <v>98</v>
      </c>
      <c r="F629" s="140"/>
      <c r="G629" s="43">
        <v>10</v>
      </c>
      <c r="H629" s="141"/>
      <c r="I629" s="142">
        <v>3.2000000000000003E-4</v>
      </c>
      <c r="J629" s="143"/>
      <c r="K629" s="145">
        <v>36</v>
      </c>
      <c r="L629" s="48">
        <f t="shared" si="37"/>
        <v>0</v>
      </c>
      <c r="M629" s="138">
        <f t="shared" si="38"/>
        <v>0</v>
      </c>
      <c r="N629" s="44">
        <f t="shared" si="39"/>
        <v>36</v>
      </c>
      <c r="O629" s="49">
        <f t="shared" si="40"/>
        <v>0</v>
      </c>
    </row>
    <row r="630" spans="2:15" ht="45" customHeight="1" x14ac:dyDescent="0.25">
      <c r="B630" s="205"/>
      <c r="C630" s="139" t="s">
        <v>707</v>
      </c>
      <c r="D630" s="175" t="s">
        <v>1337</v>
      </c>
      <c r="E630" s="140" t="s">
        <v>98</v>
      </c>
      <c r="F630" s="140"/>
      <c r="G630" s="43">
        <v>10</v>
      </c>
      <c r="H630" s="141"/>
      <c r="I630" s="142">
        <v>3.2000000000000003E-4</v>
      </c>
      <c r="J630" s="143"/>
      <c r="K630" s="145">
        <v>18</v>
      </c>
      <c r="L630" s="48">
        <f t="shared" si="37"/>
        <v>0</v>
      </c>
      <c r="M630" s="138">
        <f t="shared" si="38"/>
        <v>0</v>
      </c>
      <c r="N630" s="44">
        <f t="shared" si="39"/>
        <v>18</v>
      </c>
      <c r="O630" s="49">
        <f t="shared" si="40"/>
        <v>0</v>
      </c>
    </row>
    <row r="631" spans="2:15" ht="45" customHeight="1" x14ac:dyDescent="0.25">
      <c r="B631" s="205"/>
      <c r="C631" s="139" t="s">
        <v>708</v>
      </c>
      <c r="D631" s="175" t="s">
        <v>1338</v>
      </c>
      <c r="E631" s="140" t="s">
        <v>98</v>
      </c>
      <c r="F631" s="140"/>
      <c r="G631" s="43">
        <v>10</v>
      </c>
      <c r="H631" s="141"/>
      <c r="I631" s="142">
        <v>3.2000000000000003E-4</v>
      </c>
      <c r="J631" s="143"/>
      <c r="K631" s="145">
        <v>24</v>
      </c>
      <c r="L631" s="48">
        <f t="shared" si="37"/>
        <v>0</v>
      </c>
      <c r="M631" s="138">
        <f t="shared" si="38"/>
        <v>0</v>
      </c>
      <c r="N631" s="44">
        <f t="shared" si="39"/>
        <v>24</v>
      </c>
      <c r="O631" s="49">
        <f t="shared" si="40"/>
        <v>0</v>
      </c>
    </row>
    <row r="632" spans="2:15" ht="60" customHeight="1" x14ac:dyDescent="0.25">
      <c r="B632" s="205"/>
      <c r="C632" s="139" t="s">
        <v>709</v>
      </c>
      <c r="D632" s="175" t="s">
        <v>1339</v>
      </c>
      <c r="E632" s="140" t="s">
        <v>114</v>
      </c>
      <c r="F632" s="140"/>
      <c r="G632" s="43">
        <v>10</v>
      </c>
      <c r="H632" s="141"/>
      <c r="I632" s="142">
        <v>3.2000000000000003E-4</v>
      </c>
      <c r="J632" s="143"/>
      <c r="K632" s="145">
        <v>42</v>
      </c>
      <c r="L632" s="48">
        <f t="shared" si="37"/>
        <v>0</v>
      </c>
      <c r="M632" s="138">
        <f t="shared" si="38"/>
        <v>0</v>
      </c>
      <c r="N632" s="44">
        <f t="shared" si="39"/>
        <v>42</v>
      </c>
      <c r="O632" s="49">
        <f t="shared" si="40"/>
        <v>0</v>
      </c>
    </row>
    <row r="633" spans="2:15" ht="60" customHeight="1" x14ac:dyDescent="0.25">
      <c r="B633" s="205"/>
      <c r="C633" s="139" t="s">
        <v>710</v>
      </c>
      <c r="D633" s="175" t="s">
        <v>1340</v>
      </c>
      <c r="E633" s="140" t="s">
        <v>114</v>
      </c>
      <c r="F633" s="140"/>
      <c r="G633" s="43">
        <v>10</v>
      </c>
      <c r="H633" s="141"/>
      <c r="I633" s="142">
        <v>3.2000000000000003E-4</v>
      </c>
      <c r="J633" s="143"/>
      <c r="K633" s="145">
        <v>30</v>
      </c>
      <c r="L633" s="48">
        <f t="shared" si="37"/>
        <v>0</v>
      </c>
      <c r="M633" s="138">
        <f t="shared" si="38"/>
        <v>0</v>
      </c>
      <c r="N633" s="44">
        <f t="shared" si="39"/>
        <v>30</v>
      </c>
      <c r="O633" s="49">
        <f t="shared" si="40"/>
        <v>0</v>
      </c>
    </row>
    <row r="634" spans="2:15" ht="90" customHeight="1" x14ac:dyDescent="0.25">
      <c r="B634" s="161"/>
      <c r="C634" s="139" t="s">
        <v>711</v>
      </c>
      <c r="D634" s="175" t="s">
        <v>1341</v>
      </c>
      <c r="E634" s="140" t="s">
        <v>114</v>
      </c>
      <c r="F634" s="140"/>
      <c r="G634" s="43">
        <v>10</v>
      </c>
      <c r="H634" s="141"/>
      <c r="I634" s="142">
        <v>3.2000000000000003E-4</v>
      </c>
      <c r="J634" s="143"/>
      <c r="K634" s="145">
        <v>30</v>
      </c>
      <c r="L634" s="48">
        <f t="shared" si="37"/>
        <v>0</v>
      </c>
      <c r="M634" s="138">
        <f t="shared" si="38"/>
        <v>0</v>
      </c>
      <c r="N634" s="44">
        <f t="shared" si="39"/>
        <v>30</v>
      </c>
      <c r="O634" s="49">
        <f t="shared" si="40"/>
        <v>0</v>
      </c>
    </row>
    <row r="635" spans="2:15" ht="30" customHeight="1" x14ac:dyDescent="0.25">
      <c r="B635" s="205"/>
      <c r="C635" s="139" t="s">
        <v>712</v>
      </c>
      <c r="D635" s="175" t="s">
        <v>1342</v>
      </c>
      <c r="E635" s="140" t="s">
        <v>114</v>
      </c>
      <c r="F635" s="140"/>
      <c r="G635" s="43">
        <v>10</v>
      </c>
      <c r="H635" s="141"/>
      <c r="I635" s="142">
        <v>3.2000000000000003E-4</v>
      </c>
      <c r="J635" s="143"/>
      <c r="K635" s="145">
        <v>42</v>
      </c>
      <c r="L635" s="48">
        <f t="shared" si="37"/>
        <v>0</v>
      </c>
      <c r="M635" s="138">
        <f t="shared" si="38"/>
        <v>0</v>
      </c>
      <c r="N635" s="44">
        <f t="shared" si="39"/>
        <v>42</v>
      </c>
      <c r="O635" s="49">
        <f t="shared" si="40"/>
        <v>0</v>
      </c>
    </row>
    <row r="636" spans="2:15" ht="30" customHeight="1" x14ac:dyDescent="0.25">
      <c r="B636" s="205"/>
      <c r="C636" s="139" t="s">
        <v>713</v>
      </c>
      <c r="D636" s="175" t="s">
        <v>1343</v>
      </c>
      <c r="E636" s="140" t="s">
        <v>114</v>
      </c>
      <c r="F636" s="140"/>
      <c r="G636" s="43">
        <v>10</v>
      </c>
      <c r="H636" s="141"/>
      <c r="I636" s="142">
        <v>3.2000000000000003E-4</v>
      </c>
      <c r="J636" s="143"/>
      <c r="K636" s="145">
        <v>42</v>
      </c>
      <c r="L636" s="48">
        <f t="shared" si="37"/>
        <v>0</v>
      </c>
      <c r="M636" s="138">
        <f t="shared" si="38"/>
        <v>0</v>
      </c>
      <c r="N636" s="44">
        <f t="shared" si="39"/>
        <v>42</v>
      </c>
      <c r="O636" s="49">
        <f t="shared" si="40"/>
        <v>0</v>
      </c>
    </row>
    <row r="637" spans="2:15" ht="30" customHeight="1" x14ac:dyDescent="0.25">
      <c r="B637" s="205"/>
      <c r="C637" s="139" t="s">
        <v>714</v>
      </c>
      <c r="D637" s="175" t="s">
        <v>1344</v>
      </c>
      <c r="E637" s="140" t="s">
        <v>114</v>
      </c>
      <c r="F637" s="140"/>
      <c r="G637" s="43">
        <v>10</v>
      </c>
      <c r="H637" s="141"/>
      <c r="I637" s="142">
        <v>3.2000000000000003E-4</v>
      </c>
      <c r="J637" s="143"/>
      <c r="K637" s="145">
        <v>42</v>
      </c>
      <c r="L637" s="48">
        <f t="shared" si="37"/>
        <v>0</v>
      </c>
      <c r="M637" s="138">
        <f t="shared" si="38"/>
        <v>0</v>
      </c>
      <c r="N637" s="44">
        <f t="shared" si="39"/>
        <v>42</v>
      </c>
      <c r="O637" s="49">
        <f t="shared" si="40"/>
        <v>0</v>
      </c>
    </row>
    <row r="638" spans="2:15" ht="30" customHeight="1" x14ac:dyDescent="0.25">
      <c r="B638" s="205"/>
      <c r="C638" s="139" t="s">
        <v>715</v>
      </c>
      <c r="D638" s="175" t="s">
        <v>1345</v>
      </c>
      <c r="E638" s="140" t="s">
        <v>114</v>
      </c>
      <c r="F638" s="140"/>
      <c r="G638" s="43">
        <v>10</v>
      </c>
      <c r="H638" s="141"/>
      <c r="I638" s="142">
        <v>3.2000000000000003E-4</v>
      </c>
      <c r="J638" s="143"/>
      <c r="K638" s="145">
        <v>48</v>
      </c>
      <c r="L638" s="48">
        <f t="shared" si="37"/>
        <v>0</v>
      </c>
      <c r="M638" s="138">
        <f t="shared" si="38"/>
        <v>0</v>
      </c>
      <c r="N638" s="44">
        <f t="shared" si="39"/>
        <v>48</v>
      </c>
      <c r="O638" s="49">
        <f t="shared" si="40"/>
        <v>0</v>
      </c>
    </row>
    <row r="639" spans="2:15" ht="30" customHeight="1" x14ac:dyDescent="0.25">
      <c r="B639" s="205"/>
      <c r="C639" s="139" t="s">
        <v>716</v>
      </c>
      <c r="D639" s="175" t="s">
        <v>1346</v>
      </c>
      <c r="E639" s="140" t="s">
        <v>114</v>
      </c>
      <c r="F639" s="140"/>
      <c r="G639" s="43">
        <v>10</v>
      </c>
      <c r="H639" s="141"/>
      <c r="I639" s="142">
        <v>3.2000000000000003E-4</v>
      </c>
      <c r="J639" s="143"/>
      <c r="K639" s="145">
        <v>30</v>
      </c>
      <c r="L639" s="48">
        <f t="shared" si="37"/>
        <v>0</v>
      </c>
      <c r="M639" s="138">
        <f t="shared" si="38"/>
        <v>0</v>
      </c>
      <c r="N639" s="44">
        <f t="shared" si="39"/>
        <v>30</v>
      </c>
      <c r="O639" s="49">
        <f t="shared" si="40"/>
        <v>0</v>
      </c>
    </row>
    <row r="640" spans="2:15" ht="30" customHeight="1" x14ac:dyDescent="0.25">
      <c r="B640" s="205"/>
      <c r="C640" s="139" t="s">
        <v>717</v>
      </c>
      <c r="D640" s="175" t="s">
        <v>1347</v>
      </c>
      <c r="E640" s="140" t="s">
        <v>114</v>
      </c>
      <c r="F640" s="140"/>
      <c r="G640" s="43">
        <v>10</v>
      </c>
      <c r="H640" s="141"/>
      <c r="I640" s="142">
        <v>3.2000000000000003E-4</v>
      </c>
      <c r="J640" s="143"/>
      <c r="K640" s="145">
        <v>42</v>
      </c>
      <c r="L640" s="48">
        <f t="shared" si="37"/>
        <v>0</v>
      </c>
      <c r="M640" s="138">
        <f t="shared" si="38"/>
        <v>0</v>
      </c>
      <c r="N640" s="44">
        <f t="shared" si="39"/>
        <v>42</v>
      </c>
      <c r="O640" s="49">
        <f t="shared" si="40"/>
        <v>0</v>
      </c>
    </row>
    <row r="641" spans="2:15" ht="60" customHeight="1" x14ac:dyDescent="0.25">
      <c r="B641" s="205"/>
      <c r="C641" s="139" t="s">
        <v>718</v>
      </c>
      <c r="D641" s="175" t="s">
        <v>1348</v>
      </c>
      <c r="E641" s="140" t="s">
        <v>114</v>
      </c>
      <c r="F641" s="140"/>
      <c r="G641" s="43">
        <v>10</v>
      </c>
      <c r="H641" s="141"/>
      <c r="I641" s="142">
        <v>3.2000000000000003E-4</v>
      </c>
      <c r="J641" s="143"/>
      <c r="K641" s="145">
        <v>42</v>
      </c>
      <c r="L641" s="48">
        <f t="shared" si="37"/>
        <v>0</v>
      </c>
      <c r="M641" s="138">
        <f t="shared" si="38"/>
        <v>0</v>
      </c>
      <c r="N641" s="44">
        <f t="shared" si="39"/>
        <v>42</v>
      </c>
      <c r="O641" s="49">
        <f t="shared" si="40"/>
        <v>0</v>
      </c>
    </row>
    <row r="642" spans="2:15" ht="60" customHeight="1" x14ac:dyDescent="0.25">
      <c r="B642" s="205"/>
      <c r="C642" s="139" t="s">
        <v>719</v>
      </c>
      <c r="D642" s="175" t="s">
        <v>1349</v>
      </c>
      <c r="E642" s="140" t="s">
        <v>114</v>
      </c>
      <c r="F642" s="140"/>
      <c r="G642" s="43">
        <v>10</v>
      </c>
      <c r="H642" s="141"/>
      <c r="I642" s="142">
        <v>3.2000000000000003E-4</v>
      </c>
      <c r="J642" s="143"/>
      <c r="K642" s="145">
        <v>42</v>
      </c>
      <c r="L642" s="48">
        <f t="shared" si="37"/>
        <v>0</v>
      </c>
      <c r="M642" s="138">
        <f t="shared" si="38"/>
        <v>0</v>
      </c>
      <c r="N642" s="44">
        <f t="shared" si="39"/>
        <v>42</v>
      </c>
      <c r="O642" s="49">
        <f t="shared" si="40"/>
        <v>0</v>
      </c>
    </row>
    <row r="643" spans="2:15" ht="60" customHeight="1" x14ac:dyDescent="0.25">
      <c r="B643" s="205"/>
      <c r="C643" s="139" t="s">
        <v>720</v>
      </c>
      <c r="D643" s="175" t="s">
        <v>1350</v>
      </c>
      <c r="E643" s="140" t="s">
        <v>114</v>
      </c>
      <c r="F643" s="140"/>
      <c r="G643" s="43">
        <v>10</v>
      </c>
      <c r="H643" s="141"/>
      <c r="I643" s="142">
        <v>3.2000000000000003E-4</v>
      </c>
      <c r="J643" s="143"/>
      <c r="K643" s="145">
        <v>24</v>
      </c>
      <c r="L643" s="48">
        <f t="shared" si="37"/>
        <v>0</v>
      </c>
      <c r="M643" s="138">
        <f t="shared" si="38"/>
        <v>0</v>
      </c>
      <c r="N643" s="44">
        <f t="shared" si="39"/>
        <v>24</v>
      </c>
      <c r="O643" s="49">
        <f t="shared" si="40"/>
        <v>0</v>
      </c>
    </row>
    <row r="644" spans="2:15" ht="135" customHeight="1" x14ac:dyDescent="0.25">
      <c r="B644" s="161"/>
      <c r="C644" s="139" t="s">
        <v>721</v>
      </c>
      <c r="D644" s="175" t="s">
        <v>1351</v>
      </c>
      <c r="E644" s="140" t="s">
        <v>114</v>
      </c>
      <c r="F644" s="140"/>
      <c r="G644" s="43">
        <v>10</v>
      </c>
      <c r="H644" s="141"/>
      <c r="I644" s="142">
        <v>3.2000000000000003E-4</v>
      </c>
      <c r="J644" s="143"/>
      <c r="K644" s="145">
        <v>30</v>
      </c>
      <c r="L644" s="48">
        <f t="shared" si="37"/>
        <v>0</v>
      </c>
      <c r="M644" s="138">
        <f t="shared" si="38"/>
        <v>0</v>
      </c>
      <c r="N644" s="44">
        <f t="shared" si="39"/>
        <v>30</v>
      </c>
      <c r="O644" s="49">
        <f t="shared" si="40"/>
        <v>0</v>
      </c>
    </row>
    <row r="645" spans="2:15" ht="135" customHeight="1" x14ac:dyDescent="0.25">
      <c r="B645" s="161"/>
      <c r="C645" s="139" t="s">
        <v>722</v>
      </c>
      <c r="D645" s="175" t="s">
        <v>1352</v>
      </c>
      <c r="E645" s="140" t="s">
        <v>114</v>
      </c>
      <c r="F645" s="140"/>
      <c r="G645" s="43">
        <v>10</v>
      </c>
      <c r="H645" s="141"/>
      <c r="I645" s="142">
        <v>3.2000000000000003E-4</v>
      </c>
      <c r="J645" s="143"/>
      <c r="K645" s="145">
        <v>30</v>
      </c>
      <c r="L645" s="48">
        <f t="shared" si="37"/>
        <v>0</v>
      </c>
      <c r="M645" s="138">
        <f t="shared" si="38"/>
        <v>0</v>
      </c>
      <c r="N645" s="44">
        <f t="shared" si="39"/>
        <v>30</v>
      </c>
      <c r="O645" s="49">
        <f t="shared" si="40"/>
        <v>0</v>
      </c>
    </row>
    <row r="646" spans="2:15" ht="60" customHeight="1" x14ac:dyDescent="0.25">
      <c r="B646" s="205"/>
      <c r="C646" s="139" t="s">
        <v>723</v>
      </c>
      <c r="D646" s="175" t="s">
        <v>1353</v>
      </c>
      <c r="E646" s="140" t="s">
        <v>117</v>
      </c>
      <c r="F646" s="140"/>
      <c r="G646" s="43">
        <v>5</v>
      </c>
      <c r="H646" s="141"/>
      <c r="I646" s="142">
        <v>8.1999999999999998E-4</v>
      </c>
      <c r="J646" s="143"/>
      <c r="K646" s="145">
        <v>66</v>
      </c>
      <c r="L646" s="48">
        <f t="shared" si="37"/>
        <v>0</v>
      </c>
      <c r="M646" s="138">
        <f t="shared" si="38"/>
        <v>0</v>
      </c>
      <c r="N646" s="44">
        <f t="shared" si="39"/>
        <v>66</v>
      </c>
      <c r="O646" s="49">
        <f t="shared" si="40"/>
        <v>0</v>
      </c>
    </row>
    <row r="647" spans="2:15" ht="60" customHeight="1" x14ac:dyDescent="0.25">
      <c r="B647" s="205"/>
      <c r="C647" s="139" t="s">
        <v>724</v>
      </c>
      <c r="D647" s="175" t="s">
        <v>1354</v>
      </c>
      <c r="E647" s="140" t="s">
        <v>117</v>
      </c>
      <c r="F647" s="140"/>
      <c r="G647" s="43">
        <v>5</v>
      </c>
      <c r="H647" s="141"/>
      <c r="I647" s="142">
        <v>8.1999999999999998E-4</v>
      </c>
      <c r="J647" s="143"/>
      <c r="K647" s="145">
        <v>72</v>
      </c>
      <c r="L647" s="48">
        <f t="shared" si="37"/>
        <v>0</v>
      </c>
      <c r="M647" s="138">
        <f t="shared" si="38"/>
        <v>0</v>
      </c>
      <c r="N647" s="44">
        <f t="shared" si="39"/>
        <v>72</v>
      </c>
      <c r="O647" s="49">
        <f t="shared" si="40"/>
        <v>0</v>
      </c>
    </row>
    <row r="648" spans="2:15" ht="45" customHeight="1" x14ac:dyDescent="0.25">
      <c r="B648" s="205"/>
      <c r="C648" s="139" t="s">
        <v>725</v>
      </c>
      <c r="D648" s="175" t="s">
        <v>1355</v>
      </c>
      <c r="E648" s="140" t="s">
        <v>91</v>
      </c>
      <c r="F648" s="140"/>
      <c r="G648" s="43">
        <v>100</v>
      </c>
      <c r="H648" s="141"/>
      <c r="I648" s="142">
        <v>1.5999999999999999E-4</v>
      </c>
      <c r="J648" s="143"/>
      <c r="K648" s="145">
        <v>6</v>
      </c>
      <c r="L648" s="48">
        <f t="shared" ref="L648:L686" si="41">$K648*$J648</f>
        <v>0</v>
      </c>
      <c r="M648" s="138">
        <f t="shared" ref="M648:M686" si="42">$M$3</f>
        <v>0</v>
      </c>
      <c r="N648" s="44">
        <f t="shared" ref="N648:N686" si="43">$K648-($K648/100*$M648)</f>
        <v>6</v>
      </c>
      <c r="O648" s="49">
        <f t="shared" si="40"/>
        <v>0</v>
      </c>
    </row>
    <row r="649" spans="2:15" ht="45" customHeight="1" x14ac:dyDescent="0.25">
      <c r="B649" s="205"/>
      <c r="C649" s="139" t="s">
        <v>726</v>
      </c>
      <c r="D649" s="175" t="s">
        <v>1356</v>
      </c>
      <c r="E649" s="140" t="s">
        <v>91</v>
      </c>
      <c r="F649" s="140"/>
      <c r="G649" s="43">
        <v>100</v>
      </c>
      <c r="H649" s="141"/>
      <c r="I649" s="142">
        <v>1.5999999999999999E-4</v>
      </c>
      <c r="J649" s="143"/>
      <c r="K649" s="145">
        <v>6</v>
      </c>
      <c r="L649" s="48">
        <f t="shared" si="41"/>
        <v>0</v>
      </c>
      <c r="M649" s="138">
        <f t="shared" si="42"/>
        <v>0</v>
      </c>
      <c r="N649" s="44">
        <f t="shared" si="43"/>
        <v>6</v>
      </c>
      <c r="O649" s="49">
        <f t="shared" ref="O649:O686" si="44">L649-(L649/100*M649)</f>
        <v>0</v>
      </c>
    </row>
    <row r="650" spans="2:15" ht="30" customHeight="1" x14ac:dyDescent="0.25">
      <c r="B650" s="205"/>
      <c r="C650" s="139" t="s">
        <v>727</v>
      </c>
      <c r="D650" s="175" t="s">
        <v>1357</v>
      </c>
      <c r="E650" s="140" t="s">
        <v>118</v>
      </c>
      <c r="F650" s="140"/>
      <c r="G650" s="43">
        <v>20</v>
      </c>
      <c r="H650" s="141"/>
      <c r="I650" s="142">
        <v>1.5999999999999999E-4</v>
      </c>
      <c r="J650" s="143"/>
      <c r="K650" s="145">
        <v>6</v>
      </c>
      <c r="L650" s="48">
        <f t="shared" si="41"/>
        <v>0</v>
      </c>
      <c r="M650" s="138">
        <f t="shared" si="42"/>
        <v>0</v>
      </c>
      <c r="N650" s="44">
        <f t="shared" si="43"/>
        <v>6</v>
      </c>
      <c r="O650" s="49">
        <f t="shared" si="44"/>
        <v>0</v>
      </c>
    </row>
    <row r="651" spans="2:15" ht="30" customHeight="1" x14ac:dyDescent="0.25">
      <c r="B651" s="205"/>
      <c r="C651" s="139" t="s">
        <v>728</v>
      </c>
      <c r="D651" s="175" t="s">
        <v>1358</v>
      </c>
      <c r="E651" s="140" t="s">
        <v>118</v>
      </c>
      <c r="F651" s="140"/>
      <c r="G651" s="43">
        <v>20</v>
      </c>
      <c r="H651" s="141"/>
      <c r="I651" s="142">
        <v>1.5999999999999999E-4</v>
      </c>
      <c r="J651" s="143"/>
      <c r="K651" s="145">
        <v>6</v>
      </c>
      <c r="L651" s="48">
        <f t="shared" si="41"/>
        <v>0</v>
      </c>
      <c r="M651" s="138">
        <f t="shared" si="42"/>
        <v>0</v>
      </c>
      <c r="N651" s="44">
        <f t="shared" si="43"/>
        <v>6</v>
      </c>
      <c r="O651" s="49">
        <f t="shared" si="44"/>
        <v>0</v>
      </c>
    </row>
    <row r="652" spans="2:15" ht="30" customHeight="1" x14ac:dyDescent="0.25">
      <c r="B652" s="205"/>
      <c r="C652" s="139" t="s">
        <v>729</v>
      </c>
      <c r="D652" s="175" t="s">
        <v>1359</v>
      </c>
      <c r="E652" s="140" t="s">
        <v>118</v>
      </c>
      <c r="F652" s="140"/>
      <c r="G652" s="43">
        <v>20</v>
      </c>
      <c r="H652" s="141"/>
      <c r="I652" s="142">
        <v>1.5999999999999999E-4</v>
      </c>
      <c r="J652" s="143"/>
      <c r="K652" s="145">
        <v>6</v>
      </c>
      <c r="L652" s="48">
        <f t="shared" si="41"/>
        <v>0</v>
      </c>
      <c r="M652" s="138">
        <f t="shared" si="42"/>
        <v>0</v>
      </c>
      <c r="N652" s="44">
        <f t="shared" si="43"/>
        <v>6</v>
      </c>
      <c r="O652" s="49">
        <f t="shared" si="44"/>
        <v>0</v>
      </c>
    </row>
    <row r="653" spans="2:15" ht="30" customHeight="1" x14ac:dyDescent="0.25">
      <c r="B653" s="205"/>
      <c r="C653" s="139" t="s">
        <v>730</v>
      </c>
      <c r="D653" s="175" t="s">
        <v>1360</v>
      </c>
      <c r="E653" s="140" t="s">
        <v>118</v>
      </c>
      <c r="F653" s="140"/>
      <c r="G653" s="43">
        <v>20</v>
      </c>
      <c r="H653" s="141"/>
      <c r="I653" s="142">
        <v>1.5999999999999999E-4</v>
      </c>
      <c r="J653" s="143"/>
      <c r="K653" s="145">
        <v>6</v>
      </c>
      <c r="L653" s="48">
        <f t="shared" si="41"/>
        <v>0</v>
      </c>
      <c r="M653" s="138">
        <f t="shared" si="42"/>
        <v>0</v>
      </c>
      <c r="N653" s="44">
        <f t="shared" si="43"/>
        <v>6</v>
      </c>
      <c r="O653" s="49">
        <f t="shared" si="44"/>
        <v>0</v>
      </c>
    </row>
    <row r="654" spans="2:15" ht="30" customHeight="1" x14ac:dyDescent="0.25">
      <c r="B654" s="205"/>
      <c r="C654" s="139" t="s">
        <v>731</v>
      </c>
      <c r="D654" s="175" t="s">
        <v>1361</v>
      </c>
      <c r="E654" s="140" t="s">
        <v>118</v>
      </c>
      <c r="F654" s="140"/>
      <c r="G654" s="43">
        <v>20</v>
      </c>
      <c r="H654" s="141"/>
      <c r="I654" s="142">
        <v>1.5999999999999999E-4</v>
      </c>
      <c r="J654" s="143"/>
      <c r="K654" s="145">
        <v>6</v>
      </c>
      <c r="L654" s="48">
        <f t="shared" si="41"/>
        <v>0</v>
      </c>
      <c r="M654" s="138">
        <f t="shared" si="42"/>
        <v>0</v>
      </c>
      <c r="N654" s="44">
        <f t="shared" si="43"/>
        <v>6</v>
      </c>
      <c r="O654" s="49">
        <f t="shared" si="44"/>
        <v>0</v>
      </c>
    </row>
    <row r="655" spans="2:15" ht="90" customHeight="1" x14ac:dyDescent="0.25">
      <c r="B655" s="161"/>
      <c r="C655" s="139" t="s">
        <v>732</v>
      </c>
      <c r="D655" s="175" t="s">
        <v>1362</v>
      </c>
      <c r="E655" s="140" t="s">
        <v>118</v>
      </c>
      <c r="F655" s="140"/>
      <c r="G655" s="43">
        <v>20</v>
      </c>
      <c r="H655" s="141"/>
      <c r="I655" s="142">
        <v>1.5999999999999999E-4</v>
      </c>
      <c r="J655" s="143"/>
      <c r="K655" s="145">
        <v>18</v>
      </c>
      <c r="L655" s="48">
        <f t="shared" si="41"/>
        <v>0</v>
      </c>
      <c r="M655" s="138">
        <f t="shared" si="42"/>
        <v>0</v>
      </c>
      <c r="N655" s="44">
        <f t="shared" si="43"/>
        <v>18</v>
      </c>
      <c r="O655" s="49">
        <f t="shared" si="44"/>
        <v>0</v>
      </c>
    </row>
    <row r="656" spans="2:15" ht="60" customHeight="1" x14ac:dyDescent="0.25">
      <c r="B656" s="205"/>
      <c r="C656" s="139" t="s">
        <v>733</v>
      </c>
      <c r="D656" s="175" t="s">
        <v>1363</v>
      </c>
      <c r="E656" s="140" t="s">
        <v>118</v>
      </c>
      <c r="F656" s="140"/>
      <c r="G656" s="43">
        <v>20</v>
      </c>
      <c r="H656" s="141"/>
      <c r="I656" s="142">
        <v>1.5999999999999999E-4</v>
      </c>
      <c r="J656" s="143"/>
      <c r="K656" s="145">
        <v>6</v>
      </c>
      <c r="L656" s="48">
        <f t="shared" si="41"/>
        <v>0</v>
      </c>
      <c r="M656" s="138">
        <f t="shared" si="42"/>
        <v>0</v>
      </c>
      <c r="N656" s="44">
        <f t="shared" si="43"/>
        <v>6</v>
      </c>
      <c r="O656" s="49">
        <f t="shared" si="44"/>
        <v>0</v>
      </c>
    </row>
    <row r="657" spans="1:15" ht="60" customHeight="1" x14ac:dyDescent="0.25">
      <c r="B657" s="205"/>
      <c r="C657" s="139" t="s">
        <v>734</v>
      </c>
      <c r="D657" s="175" t="s">
        <v>1364</v>
      </c>
      <c r="E657" s="140" t="s">
        <v>118</v>
      </c>
      <c r="F657" s="140"/>
      <c r="G657" s="43">
        <v>20</v>
      </c>
      <c r="H657" s="141"/>
      <c r="I657" s="142">
        <v>1.5999999999999999E-4</v>
      </c>
      <c r="J657" s="143"/>
      <c r="K657" s="145">
        <v>6</v>
      </c>
      <c r="L657" s="48">
        <f t="shared" si="41"/>
        <v>0</v>
      </c>
      <c r="M657" s="138">
        <f t="shared" si="42"/>
        <v>0</v>
      </c>
      <c r="N657" s="44">
        <f t="shared" si="43"/>
        <v>6</v>
      </c>
      <c r="O657" s="49">
        <f t="shared" si="44"/>
        <v>0</v>
      </c>
    </row>
    <row r="658" spans="1:15" ht="90" customHeight="1" x14ac:dyDescent="0.25">
      <c r="B658" s="157"/>
      <c r="C658" s="139" t="s">
        <v>735</v>
      </c>
      <c r="D658" s="175" t="s">
        <v>1365</v>
      </c>
      <c r="E658" s="140" t="s">
        <v>93</v>
      </c>
      <c r="F658" s="140"/>
      <c r="G658" s="43">
        <v>10</v>
      </c>
      <c r="H658" s="141"/>
      <c r="I658" s="142">
        <v>3.4999999999999994E-4</v>
      </c>
      <c r="J658" s="143"/>
      <c r="K658" s="145">
        <v>24</v>
      </c>
      <c r="L658" s="48">
        <f t="shared" si="41"/>
        <v>0</v>
      </c>
      <c r="M658" s="138">
        <f t="shared" si="42"/>
        <v>0</v>
      </c>
      <c r="N658" s="44">
        <f t="shared" si="43"/>
        <v>24</v>
      </c>
      <c r="O658" s="49">
        <f t="shared" si="44"/>
        <v>0</v>
      </c>
    </row>
    <row r="659" spans="1:15" ht="90" customHeight="1" x14ac:dyDescent="0.25">
      <c r="B659" s="166"/>
      <c r="C659" s="139" t="s">
        <v>736</v>
      </c>
      <c r="D659" s="175" t="s">
        <v>1366</v>
      </c>
      <c r="E659" s="140" t="s">
        <v>119</v>
      </c>
      <c r="F659" s="140"/>
      <c r="G659" s="43">
        <v>10</v>
      </c>
      <c r="H659" s="141"/>
      <c r="I659" s="142">
        <v>6.3999999999999994E-4</v>
      </c>
      <c r="J659" s="143"/>
      <c r="K659" s="145">
        <v>24</v>
      </c>
      <c r="L659" s="48">
        <f t="shared" si="41"/>
        <v>0</v>
      </c>
      <c r="M659" s="138">
        <f t="shared" si="42"/>
        <v>0</v>
      </c>
      <c r="N659" s="44">
        <f t="shared" si="43"/>
        <v>24</v>
      </c>
      <c r="O659" s="49">
        <f t="shared" si="44"/>
        <v>0</v>
      </c>
    </row>
    <row r="660" spans="1:15" ht="15" customHeight="1" x14ac:dyDescent="0.25">
      <c r="A660" s="155" t="s">
        <v>1430</v>
      </c>
      <c r="B660" s="155"/>
      <c r="C660" s="7"/>
      <c r="D660" s="173"/>
      <c r="E660" s="8"/>
      <c r="F660" s="8" t="s">
        <v>3</v>
      </c>
      <c r="G660" s="8"/>
      <c r="H660" s="7"/>
      <c r="I660" s="7"/>
      <c r="J660" s="12"/>
      <c r="K660" s="9"/>
      <c r="L660" s="10"/>
      <c r="M660" s="7"/>
      <c r="N660" s="9"/>
      <c r="O660" s="10"/>
    </row>
    <row r="661" spans="1:15" ht="135" customHeight="1" x14ac:dyDescent="0.25">
      <c r="B661" s="170"/>
      <c r="C661" s="139" t="s">
        <v>737</v>
      </c>
      <c r="D661" s="175" t="s">
        <v>1367</v>
      </c>
      <c r="E661" s="140" t="s">
        <v>120</v>
      </c>
      <c r="F661" s="140"/>
      <c r="G661" s="43">
        <v>1</v>
      </c>
      <c r="H661" s="141"/>
      <c r="I661" s="142">
        <v>4.2000000000000002E-4</v>
      </c>
      <c r="J661" s="143"/>
      <c r="K661" s="145">
        <v>210</v>
      </c>
      <c r="L661" s="48">
        <f t="shared" si="41"/>
        <v>0</v>
      </c>
      <c r="M661" s="138">
        <f t="shared" si="42"/>
        <v>0</v>
      </c>
      <c r="N661" s="44">
        <f t="shared" si="43"/>
        <v>210</v>
      </c>
      <c r="O661" s="49">
        <f t="shared" si="44"/>
        <v>0</v>
      </c>
    </row>
    <row r="662" spans="1:15" ht="90" customHeight="1" x14ac:dyDescent="0.25">
      <c r="B662" s="167"/>
      <c r="C662" s="139" t="s">
        <v>738</v>
      </c>
      <c r="D662" s="175" t="s">
        <v>1368</v>
      </c>
      <c r="E662" s="140" t="s">
        <v>120</v>
      </c>
      <c r="F662" s="140"/>
      <c r="G662" s="43">
        <v>1</v>
      </c>
      <c r="H662" s="141"/>
      <c r="I662" s="142">
        <v>3.0000000000000001E-5</v>
      </c>
      <c r="J662" s="143"/>
      <c r="K662" s="145">
        <v>144</v>
      </c>
      <c r="L662" s="48">
        <f t="shared" si="41"/>
        <v>0</v>
      </c>
      <c r="M662" s="138">
        <f t="shared" si="42"/>
        <v>0</v>
      </c>
      <c r="N662" s="44">
        <f t="shared" si="43"/>
        <v>144</v>
      </c>
      <c r="O662" s="49">
        <f t="shared" si="44"/>
        <v>0</v>
      </c>
    </row>
    <row r="663" spans="1:15" ht="15" customHeight="1" x14ac:dyDescent="0.25">
      <c r="A663" s="155" t="s">
        <v>1431</v>
      </c>
      <c r="B663" s="155"/>
      <c r="C663" s="7"/>
      <c r="D663" s="173"/>
      <c r="E663" s="8"/>
      <c r="F663" s="8" t="s">
        <v>3</v>
      </c>
      <c r="G663" s="8"/>
      <c r="H663" s="7"/>
      <c r="I663" s="7"/>
      <c r="J663" s="12"/>
      <c r="K663" s="9"/>
      <c r="L663" s="10"/>
      <c r="M663" s="7"/>
      <c r="N663" s="9"/>
      <c r="O663" s="10"/>
    </row>
    <row r="664" spans="1:15" ht="90" customHeight="1" x14ac:dyDescent="0.25">
      <c r="B664" s="170"/>
      <c r="C664" s="139" t="s">
        <v>739</v>
      </c>
      <c r="D664" s="175" t="s">
        <v>1369</v>
      </c>
      <c r="E664" s="140" t="s">
        <v>121</v>
      </c>
      <c r="F664" s="140"/>
      <c r="G664" s="43">
        <v>40</v>
      </c>
      <c r="H664" s="141"/>
      <c r="I664" s="142">
        <v>9.4666799999999999E-3</v>
      </c>
      <c r="J664" s="143"/>
      <c r="K664" s="145">
        <v>138</v>
      </c>
      <c r="L664" s="48">
        <f t="shared" si="41"/>
        <v>0</v>
      </c>
      <c r="M664" s="138">
        <f t="shared" si="42"/>
        <v>0</v>
      </c>
      <c r="N664" s="44">
        <f t="shared" si="43"/>
        <v>138</v>
      </c>
      <c r="O664" s="49">
        <f t="shared" si="44"/>
        <v>0</v>
      </c>
    </row>
    <row r="665" spans="1:15" ht="90" customHeight="1" x14ac:dyDescent="0.25">
      <c r="B665" s="166"/>
      <c r="C665" s="139" t="s">
        <v>740</v>
      </c>
      <c r="D665" s="175" t="s">
        <v>1370</v>
      </c>
      <c r="E665" s="140" t="s">
        <v>122</v>
      </c>
      <c r="F665" s="140"/>
      <c r="G665" s="43">
        <v>1</v>
      </c>
      <c r="H665" s="141"/>
      <c r="I665" s="142">
        <v>7.5000000000000002E-4</v>
      </c>
      <c r="J665" s="143"/>
      <c r="K665" s="145">
        <v>744</v>
      </c>
      <c r="L665" s="48">
        <f t="shared" si="41"/>
        <v>0</v>
      </c>
      <c r="M665" s="138">
        <f t="shared" si="42"/>
        <v>0</v>
      </c>
      <c r="N665" s="44">
        <f t="shared" si="43"/>
        <v>744</v>
      </c>
      <c r="O665" s="49">
        <f t="shared" si="44"/>
        <v>0</v>
      </c>
    </row>
    <row r="666" spans="1:15" ht="15" customHeight="1" x14ac:dyDescent="0.25">
      <c r="A666" s="155" t="s">
        <v>1432</v>
      </c>
      <c r="B666" s="155"/>
      <c r="C666" s="7"/>
      <c r="D666" s="173"/>
      <c r="E666" s="8"/>
      <c r="F666" s="8" t="s">
        <v>3</v>
      </c>
      <c r="G666" s="8"/>
      <c r="H666" s="7"/>
      <c r="I666" s="7"/>
      <c r="J666" s="12"/>
      <c r="K666" s="9"/>
      <c r="L666" s="10"/>
      <c r="M666" s="7"/>
      <c r="N666" s="9"/>
      <c r="O666" s="10"/>
    </row>
    <row r="667" spans="1:15" ht="45" customHeight="1" x14ac:dyDescent="0.25">
      <c r="B667" s="205"/>
      <c r="C667" s="139" t="s">
        <v>741</v>
      </c>
      <c r="D667" s="175" t="s">
        <v>1371</v>
      </c>
      <c r="E667" s="140" t="s">
        <v>123</v>
      </c>
      <c r="F667" s="140"/>
      <c r="G667" s="43">
        <v>100</v>
      </c>
      <c r="H667" s="141"/>
      <c r="I667" s="142">
        <v>5.0000000000000002E-5</v>
      </c>
      <c r="J667" s="143"/>
      <c r="K667" s="145">
        <v>6</v>
      </c>
      <c r="L667" s="48">
        <f t="shared" si="41"/>
        <v>0</v>
      </c>
      <c r="M667" s="138">
        <f t="shared" si="42"/>
        <v>0</v>
      </c>
      <c r="N667" s="44">
        <f t="shared" si="43"/>
        <v>6</v>
      </c>
      <c r="O667" s="49">
        <f t="shared" si="44"/>
        <v>0</v>
      </c>
    </row>
    <row r="668" spans="1:15" ht="45" customHeight="1" x14ac:dyDescent="0.25">
      <c r="B668" s="205"/>
      <c r="C668" s="139" t="s">
        <v>742</v>
      </c>
      <c r="D668" s="175" t="s">
        <v>1372</v>
      </c>
      <c r="E668" s="140" t="s">
        <v>123</v>
      </c>
      <c r="F668" s="140"/>
      <c r="G668" s="43">
        <v>100</v>
      </c>
      <c r="H668" s="141"/>
      <c r="I668" s="142">
        <v>5.0000000000000002E-5</v>
      </c>
      <c r="J668" s="143"/>
      <c r="K668" s="145">
        <v>6</v>
      </c>
      <c r="L668" s="48">
        <f t="shared" si="41"/>
        <v>0</v>
      </c>
      <c r="M668" s="138">
        <f t="shared" si="42"/>
        <v>0</v>
      </c>
      <c r="N668" s="44">
        <f t="shared" si="43"/>
        <v>6</v>
      </c>
      <c r="O668" s="49">
        <f t="shared" si="44"/>
        <v>0</v>
      </c>
    </row>
    <row r="669" spans="1:15" ht="45" customHeight="1" x14ac:dyDescent="0.25">
      <c r="B669" s="205"/>
      <c r="C669" s="139" t="s">
        <v>743</v>
      </c>
      <c r="D669" s="175" t="s">
        <v>1373</v>
      </c>
      <c r="E669" s="140" t="s">
        <v>123</v>
      </c>
      <c r="F669" s="140"/>
      <c r="G669" s="43">
        <v>100</v>
      </c>
      <c r="H669" s="141"/>
      <c r="I669" s="142">
        <v>5.0000000000000002E-5</v>
      </c>
      <c r="J669" s="143"/>
      <c r="K669" s="145">
        <v>6</v>
      </c>
      <c r="L669" s="48">
        <f t="shared" si="41"/>
        <v>0</v>
      </c>
      <c r="M669" s="138">
        <f t="shared" si="42"/>
        <v>0</v>
      </c>
      <c r="N669" s="44">
        <f t="shared" si="43"/>
        <v>6</v>
      </c>
      <c r="O669" s="49">
        <f t="shared" si="44"/>
        <v>0</v>
      </c>
    </row>
    <row r="670" spans="1:15" ht="60" customHeight="1" x14ac:dyDescent="0.25">
      <c r="B670" s="161"/>
      <c r="C670" s="139" t="s">
        <v>744</v>
      </c>
      <c r="D670" s="175" t="s">
        <v>1374</v>
      </c>
      <c r="E670" s="140" t="s">
        <v>123</v>
      </c>
      <c r="F670" s="140"/>
      <c r="G670" s="43">
        <v>100</v>
      </c>
      <c r="H670" s="141"/>
      <c r="I670" s="142">
        <v>2.4000000000000003E-4</v>
      </c>
      <c r="J670" s="143"/>
      <c r="K670" s="145">
        <v>12</v>
      </c>
      <c r="L670" s="48">
        <f t="shared" si="41"/>
        <v>0</v>
      </c>
      <c r="M670" s="138">
        <f t="shared" si="42"/>
        <v>0</v>
      </c>
      <c r="N670" s="44">
        <f t="shared" si="43"/>
        <v>12</v>
      </c>
      <c r="O670" s="49">
        <f t="shared" si="44"/>
        <v>0</v>
      </c>
    </row>
    <row r="671" spans="1:15" ht="90" customHeight="1" x14ac:dyDescent="0.25">
      <c r="B671" s="161"/>
      <c r="C671" s="139" t="s">
        <v>745</v>
      </c>
      <c r="D671" s="175" t="s">
        <v>1375</v>
      </c>
      <c r="E671" s="140" t="s">
        <v>123</v>
      </c>
      <c r="F671" s="140"/>
      <c r="G671" s="43">
        <v>5</v>
      </c>
      <c r="H671" s="141"/>
      <c r="I671" s="142">
        <v>7.9999999999999996E-6</v>
      </c>
      <c r="J671" s="143"/>
      <c r="K671" s="145">
        <v>6</v>
      </c>
      <c r="L671" s="48">
        <f t="shared" si="41"/>
        <v>0</v>
      </c>
      <c r="M671" s="138">
        <f t="shared" si="42"/>
        <v>0</v>
      </c>
      <c r="N671" s="44">
        <f t="shared" si="43"/>
        <v>6</v>
      </c>
      <c r="O671" s="49">
        <f t="shared" si="44"/>
        <v>0</v>
      </c>
    </row>
    <row r="672" spans="1:15" ht="90" customHeight="1" x14ac:dyDescent="0.25">
      <c r="B672" s="166"/>
      <c r="C672" s="139" t="s">
        <v>746</v>
      </c>
      <c r="D672" s="175" t="s">
        <v>1376</v>
      </c>
      <c r="E672" s="140" t="s">
        <v>123</v>
      </c>
      <c r="F672" s="140"/>
      <c r="G672" s="43">
        <v>5</v>
      </c>
      <c r="H672" s="141"/>
      <c r="I672" s="142">
        <v>7.9999999999999996E-6</v>
      </c>
      <c r="J672" s="143"/>
      <c r="K672" s="145">
        <v>12</v>
      </c>
      <c r="L672" s="48">
        <f t="shared" si="41"/>
        <v>0</v>
      </c>
      <c r="M672" s="138">
        <f t="shared" si="42"/>
        <v>0</v>
      </c>
      <c r="N672" s="44">
        <f t="shared" si="43"/>
        <v>12</v>
      </c>
      <c r="O672" s="49">
        <f t="shared" si="44"/>
        <v>0</v>
      </c>
    </row>
    <row r="673" spans="1:126" ht="15" customHeight="1" x14ac:dyDescent="0.25">
      <c r="A673" s="155" t="s">
        <v>1433</v>
      </c>
      <c r="B673" s="155"/>
      <c r="C673" s="7"/>
      <c r="D673" s="173"/>
      <c r="E673" s="8"/>
      <c r="F673" s="8" t="s">
        <v>3</v>
      </c>
      <c r="G673" s="8"/>
      <c r="H673" s="7"/>
      <c r="I673" s="7"/>
      <c r="J673" s="12"/>
      <c r="K673" s="9"/>
      <c r="L673" s="10"/>
      <c r="M673" s="7"/>
      <c r="N673" s="9"/>
      <c r="O673" s="10"/>
    </row>
    <row r="674" spans="1:126" ht="60" customHeight="1" x14ac:dyDescent="0.25">
      <c r="B674" s="170"/>
      <c r="C674" s="139" t="s">
        <v>747</v>
      </c>
      <c r="D674" s="175" t="s">
        <v>1377</v>
      </c>
      <c r="E674" s="140" t="s">
        <v>124</v>
      </c>
      <c r="F674" s="140"/>
      <c r="G674" s="43">
        <v>10</v>
      </c>
      <c r="H674" s="141"/>
      <c r="I674" s="142">
        <v>3.0000000000000003E-4</v>
      </c>
      <c r="J674" s="143"/>
      <c r="K674" s="145">
        <v>24</v>
      </c>
      <c r="L674" s="48">
        <f t="shared" si="41"/>
        <v>0</v>
      </c>
      <c r="M674" s="138">
        <f t="shared" si="42"/>
        <v>0</v>
      </c>
      <c r="N674" s="44">
        <f t="shared" si="43"/>
        <v>24</v>
      </c>
      <c r="O674" s="49">
        <f t="shared" si="44"/>
        <v>0</v>
      </c>
    </row>
    <row r="675" spans="1:126" ht="60" customHeight="1" x14ac:dyDescent="0.25">
      <c r="B675" s="161"/>
      <c r="C675" s="139" t="s">
        <v>748</v>
      </c>
      <c r="D675" s="175" t="s">
        <v>1378</v>
      </c>
      <c r="E675" s="140" t="s">
        <v>124</v>
      </c>
      <c r="F675" s="140"/>
      <c r="G675" s="43">
        <v>10</v>
      </c>
      <c r="H675" s="141"/>
      <c r="I675" s="142">
        <v>3.0000000000000003E-4</v>
      </c>
      <c r="J675" s="143"/>
      <c r="K675" s="145">
        <v>24</v>
      </c>
      <c r="L675" s="48">
        <f t="shared" si="41"/>
        <v>0</v>
      </c>
      <c r="M675" s="138">
        <f t="shared" si="42"/>
        <v>0</v>
      </c>
      <c r="N675" s="44">
        <f t="shared" si="43"/>
        <v>24</v>
      </c>
      <c r="O675" s="49">
        <f t="shared" si="44"/>
        <v>0</v>
      </c>
    </row>
    <row r="676" spans="1:126" ht="60" customHeight="1" x14ac:dyDescent="0.25">
      <c r="B676" s="157"/>
      <c r="C676" s="139" t="s">
        <v>749</v>
      </c>
      <c r="D676" s="175" t="s">
        <v>1379</v>
      </c>
      <c r="E676" s="140" t="s">
        <v>124</v>
      </c>
      <c r="F676" s="140"/>
      <c r="G676" s="43">
        <v>50</v>
      </c>
      <c r="H676" s="141"/>
      <c r="I676" s="142">
        <v>5.1999999999999998E-3</v>
      </c>
      <c r="J676" s="143"/>
      <c r="K676" s="145">
        <v>60</v>
      </c>
      <c r="L676" s="48">
        <f t="shared" si="41"/>
        <v>0</v>
      </c>
      <c r="M676" s="138">
        <f t="shared" si="42"/>
        <v>0</v>
      </c>
      <c r="N676" s="44">
        <f t="shared" si="43"/>
        <v>60</v>
      </c>
      <c r="O676" s="49">
        <f t="shared" si="44"/>
        <v>0</v>
      </c>
    </row>
    <row r="677" spans="1:126" ht="45" customHeight="1" x14ac:dyDescent="0.25">
      <c r="B677" s="205"/>
      <c r="C677" s="139" t="s">
        <v>750</v>
      </c>
      <c r="D677" s="175" t="s">
        <v>1380</v>
      </c>
      <c r="E677" s="140" t="s">
        <v>124</v>
      </c>
      <c r="F677" s="140"/>
      <c r="G677" s="43">
        <v>10</v>
      </c>
      <c r="H677" s="141"/>
      <c r="I677" s="142">
        <v>3.0000000000000003E-4</v>
      </c>
      <c r="J677" s="143"/>
      <c r="K677" s="145">
        <v>24</v>
      </c>
      <c r="L677" s="48">
        <f t="shared" si="41"/>
        <v>0</v>
      </c>
      <c r="M677" s="138">
        <f t="shared" si="42"/>
        <v>0</v>
      </c>
      <c r="N677" s="44">
        <f t="shared" si="43"/>
        <v>24</v>
      </c>
      <c r="O677" s="49">
        <f t="shared" si="44"/>
        <v>0</v>
      </c>
    </row>
    <row r="678" spans="1:126" ht="45" customHeight="1" x14ac:dyDescent="0.25">
      <c r="B678" s="205"/>
      <c r="C678" s="139" t="s">
        <v>751</v>
      </c>
      <c r="D678" s="175" t="s">
        <v>1381</v>
      </c>
      <c r="E678" s="140" t="s">
        <v>124</v>
      </c>
      <c r="F678" s="140"/>
      <c r="G678" s="43">
        <v>10</v>
      </c>
      <c r="H678" s="141"/>
      <c r="I678" s="142">
        <v>3.0000000000000003E-4</v>
      </c>
      <c r="J678" s="143"/>
      <c r="K678" s="145">
        <v>30</v>
      </c>
      <c r="L678" s="48">
        <f t="shared" si="41"/>
        <v>0</v>
      </c>
      <c r="M678" s="138">
        <f t="shared" si="42"/>
        <v>0</v>
      </c>
      <c r="N678" s="44">
        <f t="shared" si="43"/>
        <v>30</v>
      </c>
      <c r="O678" s="49">
        <f t="shared" si="44"/>
        <v>0</v>
      </c>
    </row>
    <row r="679" spans="1:126" ht="45" customHeight="1" x14ac:dyDescent="0.25">
      <c r="B679" s="205"/>
      <c r="C679" s="139" t="s">
        <v>752</v>
      </c>
      <c r="D679" s="175" t="s">
        <v>1382</v>
      </c>
      <c r="E679" s="140" t="s">
        <v>124</v>
      </c>
      <c r="F679" s="140"/>
      <c r="G679" s="43">
        <v>10</v>
      </c>
      <c r="H679" s="141"/>
      <c r="I679" s="142">
        <v>1.5000000000000001E-4</v>
      </c>
      <c r="J679" s="143"/>
      <c r="K679" s="145">
        <v>18</v>
      </c>
      <c r="L679" s="48">
        <f t="shared" si="41"/>
        <v>0</v>
      </c>
      <c r="M679" s="138">
        <f t="shared" si="42"/>
        <v>0</v>
      </c>
      <c r="N679" s="44">
        <f t="shared" si="43"/>
        <v>18</v>
      </c>
      <c r="O679" s="49">
        <f t="shared" si="44"/>
        <v>0</v>
      </c>
    </row>
    <row r="680" spans="1:126" ht="45" customHeight="1" x14ac:dyDescent="0.25">
      <c r="B680" s="205"/>
      <c r="C680" s="139" t="s">
        <v>753</v>
      </c>
      <c r="D680" s="175" t="s">
        <v>1383</v>
      </c>
      <c r="E680" s="140" t="s">
        <v>124</v>
      </c>
      <c r="F680" s="140"/>
      <c r="G680" s="43">
        <v>10</v>
      </c>
      <c r="H680" s="141"/>
      <c r="I680" s="142">
        <v>3.0000000000000003E-4</v>
      </c>
      <c r="J680" s="143"/>
      <c r="K680" s="145">
        <v>30</v>
      </c>
      <c r="L680" s="48">
        <f t="shared" si="41"/>
        <v>0</v>
      </c>
      <c r="M680" s="138">
        <f t="shared" si="42"/>
        <v>0</v>
      </c>
      <c r="N680" s="44">
        <f t="shared" si="43"/>
        <v>30</v>
      </c>
      <c r="O680" s="49">
        <f t="shared" si="44"/>
        <v>0</v>
      </c>
    </row>
    <row r="681" spans="1:126" ht="45" customHeight="1" x14ac:dyDescent="0.25">
      <c r="B681" s="205"/>
      <c r="C681" s="139" t="s">
        <v>754</v>
      </c>
      <c r="D681" s="175" t="s">
        <v>1384</v>
      </c>
      <c r="E681" s="140" t="s">
        <v>124</v>
      </c>
      <c r="F681" s="140"/>
      <c r="G681" s="43">
        <v>10</v>
      </c>
      <c r="H681" s="141"/>
      <c r="I681" s="142">
        <v>3.0000000000000003E-4</v>
      </c>
      <c r="J681" s="143"/>
      <c r="K681" s="145">
        <v>30</v>
      </c>
      <c r="L681" s="48">
        <f t="shared" si="41"/>
        <v>0</v>
      </c>
      <c r="M681" s="138">
        <f t="shared" si="42"/>
        <v>0</v>
      </c>
      <c r="N681" s="44">
        <f t="shared" si="43"/>
        <v>30</v>
      </c>
      <c r="O681" s="49">
        <f t="shared" si="44"/>
        <v>0</v>
      </c>
    </row>
    <row r="682" spans="1:126" ht="45" customHeight="1" x14ac:dyDescent="0.25">
      <c r="B682" s="205"/>
      <c r="C682" s="139" t="s">
        <v>755</v>
      </c>
      <c r="D682" s="175" t="s">
        <v>1385</v>
      </c>
      <c r="E682" s="140" t="s">
        <v>124</v>
      </c>
      <c r="F682" s="140"/>
      <c r="G682" s="43">
        <v>10</v>
      </c>
      <c r="H682" s="141"/>
      <c r="I682" s="142">
        <v>3.0000000000000003E-4</v>
      </c>
      <c r="J682" s="143"/>
      <c r="K682" s="145">
        <v>30</v>
      </c>
      <c r="L682" s="48">
        <f t="shared" si="41"/>
        <v>0</v>
      </c>
      <c r="M682" s="138">
        <f t="shared" si="42"/>
        <v>0</v>
      </c>
      <c r="N682" s="44">
        <f t="shared" si="43"/>
        <v>30</v>
      </c>
      <c r="O682" s="49">
        <f t="shared" si="44"/>
        <v>0</v>
      </c>
    </row>
    <row r="683" spans="1:126" ht="45" customHeight="1" x14ac:dyDescent="0.25">
      <c r="B683" s="205"/>
      <c r="C683" s="139" t="s">
        <v>756</v>
      </c>
      <c r="D683" s="175" t="s">
        <v>1386</v>
      </c>
      <c r="E683" s="140" t="s">
        <v>124</v>
      </c>
      <c r="F683" s="140"/>
      <c r="G683" s="43">
        <v>10</v>
      </c>
      <c r="H683" s="141"/>
      <c r="I683" s="142">
        <v>3.0000000000000003E-4</v>
      </c>
      <c r="J683" s="143"/>
      <c r="K683" s="145">
        <v>24</v>
      </c>
      <c r="L683" s="48">
        <f t="shared" si="41"/>
        <v>0</v>
      </c>
      <c r="M683" s="138">
        <f t="shared" si="42"/>
        <v>0</v>
      </c>
      <c r="N683" s="44">
        <f t="shared" si="43"/>
        <v>24</v>
      </c>
      <c r="O683" s="49">
        <f t="shared" si="44"/>
        <v>0</v>
      </c>
    </row>
    <row r="684" spans="1:126" ht="45" customHeight="1" x14ac:dyDescent="0.25">
      <c r="B684" s="205"/>
      <c r="C684" s="139" t="s">
        <v>757</v>
      </c>
      <c r="D684" s="175" t="s">
        <v>1387</v>
      </c>
      <c r="E684" s="140" t="s">
        <v>124</v>
      </c>
      <c r="F684" s="140"/>
      <c r="G684" s="43">
        <v>10</v>
      </c>
      <c r="H684" s="141"/>
      <c r="I684" s="142">
        <v>3.0000000000000003E-4</v>
      </c>
      <c r="J684" s="143"/>
      <c r="K684" s="145">
        <v>36</v>
      </c>
      <c r="L684" s="48">
        <f t="shared" si="41"/>
        <v>0</v>
      </c>
      <c r="M684" s="138">
        <f t="shared" si="42"/>
        <v>0</v>
      </c>
      <c r="N684" s="44">
        <f t="shared" si="43"/>
        <v>36</v>
      </c>
      <c r="O684" s="49">
        <f t="shared" si="44"/>
        <v>0</v>
      </c>
    </row>
    <row r="685" spans="1:126" ht="45" customHeight="1" x14ac:dyDescent="0.25">
      <c r="B685" s="205"/>
      <c r="C685" s="139" t="s">
        <v>758</v>
      </c>
      <c r="D685" s="175" t="s">
        <v>1388</v>
      </c>
      <c r="E685" s="140" t="s">
        <v>124</v>
      </c>
      <c r="F685" s="140"/>
      <c r="G685" s="43">
        <v>10</v>
      </c>
      <c r="H685" s="141"/>
      <c r="I685" s="142">
        <v>5.0000000000000001E-4</v>
      </c>
      <c r="J685" s="143"/>
      <c r="K685" s="145">
        <v>72</v>
      </c>
      <c r="L685" s="48">
        <f t="shared" si="41"/>
        <v>0</v>
      </c>
      <c r="M685" s="138">
        <f t="shared" si="42"/>
        <v>0</v>
      </c>
      <c r="N685" s="44">
        <f t="shared" si="43"/>
        <v>72</v>
      </c>
      <c r="O685" s="49">
        <f t="shared" si="44"/>
        <v>0</v>
      </c>
    </row>
    <row r="686" spans="1:126" ht="45" customHeight="1" x14ac:dyDescent="0.25">
      <c r="B686" s="207"/>
      <c r="C686" s="139" t="s">
        <v>759</v>
      </c>
      <c r="D686" s="175" t="s">
        <v>1389</v>
      </c>
      <c r="E686" s="140" t="s">
        <v>124</v>
      </c>
      <c r="F686" s="140"/>
      <c r="G686" s="43">
        <v>10</v>
      </c>
      <c r="H686" s="141"/>
      <c r="I686" s="142">
        <v>5.0000000000000001E-4</v>
      </c>
      <c r="J686" s="143"/>
      <c r="K686" s="145">
        <v>96</v>
      </c>
      <c r="L686" s="48">
        <f t="shared" si="41"/>
        <v>0</v>
      </c>
      <c r="M686" s="138">
        <f t="shared" si="42"/>
        <v>0</v>
      </c>
      <c r="N686" s="44">
        <f t="shared" si="43"/>
        <v>96</v>
      </c>
      <c r="O686" s="49">
        <f t="shared" si="44"/>
        <v>0</v>
      </c>
    </row>
    <row r="687" spans="1:126" s="146" customFormat="1" ht="15" x14ac:dyDescent="0.25">
      <c r="A687" s="53"/>
      <c r="B687" s="52"/>
      <c r="C687" s="153"/>
      <c r="D687" s="176"/>
      <c r="E687" s="153"/>
      <c r="F687" s="153"/>
      <c r="G687" s="153"/>
      <c r="H687" s="153"/>
      <c r="I687" s="153"/>
      <c r="J687" s="153"/>
      <c r="K687" s="153"/>
      <c r="L687" s="153"/>
      <c r="M687" s="51"/>
      <c r="N687" s="53"/>
      <c r="O687" s="52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  <c r="BI687" s="147"/>
      <c r="BJ687" s="147"/>
      <c r="BK687" s="147"/>
      <c r="BL687" s="147"/>
      <c r="BM687" s="147"/>
      <c r="BN687" s="147"/>
      <c r="BO687" s="147"/>
      <c r="BP687" s="147"/>
      <c r="BQ687" s="147"/>
      <c r="BR687" s="147"/>
      <c r="BS687" s="147"/>
      <c r="BT687" s="147"/>
      <c r="BU687" s="147"/>
      <c r="BV687" s="147"/>
      <c r="BW687" s="147"/>
      <c r="BX687" s="147"/>
      <c r="BY687" s="147"/>
      <c r="BZ687" s="147"/>
      <c r="CA687" s="147"/>
      <c r="CB687" s="147"/>
      <c r="CC687" s="147"/>
      <c r="CD687" s="147"/>
      <c r="CE687" s="147"/>
      <c r="CF687" s="147"/>
      <c r="CG687" s="147"/>
      <c r="CH687" s="147"/>
      <c r="CI687" s="147"/>
      <c r="CJ687" s="147"/>
      <c r="CK687" s="147"/>
      <c r="CL687" s="147"/>
      <c r="CM687" s="147"/>
      <c r="CN687" s="147"/>
      <c r="CO687" s="147"/>
      <c r="CP687" s="147"/>
      <c r="CQ687" s="147"/>
      <c r="CR687" s="147"/>
      <c r="CS687" s="147"/>
      <c r="CT687" s="147"/>
      <c r="CU687" s="147"/>
      <c r="CV687" s="147"/>
      <c r="CW687" s="147"/>
      <c r="CX687" s="147"/>
      <c r="CY687" s="147"/>
      <c r="CZ687" s="147"/>
      <c r="DA687" s="147"/>
      <c r="DB687" s="147"/>
      <c r="DC687" s="147"/>
      <c r="DD687" s="147"/>
      <c r="DE687" s="147"/>
      <c r="DF687" s="147"/>
      <c r="DG687" s="147"/>
      <c r="DH687" s="147"/>
      <c r="DI687" s="147"/>
      <c r="DJ687" s="147"/>
      <c r="DK687" s="147"/>
      <c r="DL687" s="147"/>
      <c r="DM687" s="147"/>
      <c r="DN687" s="147"/>
      <c r="DO687" s="147"/>
      <c r="DP687" s="147"/>
      <c r="DQ687" s="147"/>
      <c r="DR687" s="147"/>
      <c r="DS687" s="147"/>
      <c r="DT687" s="147"/>
      <c r="DU687" s="147"/>
      <c r="DV687" s="147"/>
    </row>
    <row r="688" spans="1:126" s="146" customFormat="1" ht="15" x14ac:dyDescent="0.25">
      <c r="A688"/>
      <c r="B688"/>
      <c r="C688"/>
      <c r="D688" s="177"/>
      <c r="E688"/>
      <c r="F688"/>
      <c r="G688"/>
      <c r="H688"/>
      <c r="I688"/>
      <c r="J688"/>
      <c r="K688"/>
      <c r="L688"/>
      <c r="M688"/>
      <c r="N688"/>
      <c r="O688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  <c r="BI688" s="147"/>
      <c r="BJ688" s="147"/>
      <c r="BK688" s="147"/>
      <c r="BL688" s="147"/>
      <c r="BM688" s="147"/>
      <c r="BN688" s="147"/>
      <c r="BO688" s="147"/>
      <c r="BP688" s="147"/>
      <c r="BQ688" s="147"/>
      <c r="BR688" s="147"/>
      <c r="BS688" s="147"/>
      <c r="BT688" s="147"/>
      <c r="BU688" s="147"/>
      <c r="BV688" s="147"/>
      <c r="BW688" s="147"/>
      <c r="BX688" s="147"/>
      <c r="BY688" s="147"/>
      <c r="BZ688" s="147"/>
      <c r="CA688" s="147"/>
      <c r="CB688" s="147"/>
      <c r="CC688" s="147"/>
      <c r="CD688" s="147"/>
      <c r="CE688" s="147"/>
      <c r="CF688" s="147"/>
      <c r="CG688" s="147"/>
      <c r="CH688" s="147"/>
      <c r="CI688" s="147"/>
      <c r="CJ688" s="147"/>
      <c r="CK688" s="147"/>
      <c r="CL688" s="147"/>
      <c r="CM688" s="147"/>
      <c r="CN688" s="147"/>
      <c r="CO688" s="147"/>
      <c r="CP688" s="147"/>
      <c r="CQ688" s="147"/>
      <c r="CR688" s="147"/>
      <c r="CS688" s="147"/>
      <c r="CT688" s="147"/>
      <c r="CU688" s="147"/>
      <c r="CV688" s="147"/>
      <c r="CW688" s="147"/>
      <c r="CX688" s="147"/>
      <c r="CY688" s="147"/>
      <c r="CZ688" s="147"/>
      <c r="DA688" s="147"/>
      <c r="DB688" s="147"/>
      <c r="DC688" s="147"/>
      <c r="DD688" s="147"/>
      <c r="DE688" s="147"/>
      <c r="DF688" s="147"/>
      <c r="DG688" s="147"/>
      <c r="DH688" s="147"/>
      <c r="DI688" s="147"/>
      <c r="DJ688" s="147"/>
      <c r="DK688" s="147"/>
      <c r="DL688" s="147"/>
      <c r="DM688" s="147"/>
      <c r="DN688" s="147"/>
      <c r="DO688" s="147"/>
      <c r="DP688" s="147"/>
      <c r="DQ688" s="147"/>
      <c r="DR688" s="147"/>
      <c r="DS688" s="147"/>
      <c r="DT688" s="147"/>
      <c r="DU688" s="147"/>
      <c r="DV688" s="147"/>
    </row>
    <row r="689" spans="1:126" s="146" customFormat="1" ht="15" x14ac:dyDescent="0.25">
      <c r="A689"/>
      <c r="B689"/>
      <c r="C689"/>
      <c r="D689" s="177"/>
      <c r="E689"/>
      <c r="F689"/>
      <c r="G689"/>
      <c r="H689"/>
      <c r="I689"/>
      <c r="J689"/>
      <c r="K689"/>
      <c r="L689"/>
      <c r="M689"/>
      <c r="N689"/>
      <c r="O689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  <c r="BI689" s="147"/>
      <c r="BJ689" s="147"/>
      <c r="BK689" s="147"/>
      <c r="BL689" s="147"/>
      <c r="BM689" s="147"/>
      <c r="BN689" s="147"/>
      <c r="BO689" s="147"/>
      <c r="BP689" s="147"/>
      <c r="BQ689" s="147"/>
      <c r="BR689" s="147"/>
      <c r="BS689" s="147"/>
      <c r="BT689" s="147"/>
      <c r="BU689" s="147"/>
      <c r="BV689" s="147"/>
      <c r="BW689" s="147"/>
      <c r="BX689" s="147"/>
      <c r="BY689" s="147"/>
      <c r="BZ689" s="147"/>
      <c r="CA689" s="147"/>
      <c r="CB689" s="147"/>
      <c r="CC689" s="147"/>
      <c r="CD689" s="147"/>
      <c r="CE689" s="147"/>
      <c r="CF689" s="147"/>
      <c r="CG689" s="147"/>
      <c r="CH689" s="147"/>
      <c r="CI689" s="147"/>
      <c r="CJ689" s="147"/>
      <c r="CK689" s="147"/>
      <c r="CL689" s="147"/>
      <c r="CM689" s="147"/>
      <c r="CN689" s="147"/>
      <c r="CO689" s="147"/>
      <c r="CP689" s="147"/>
      <c r="CQ689" s="147"/>
      <c r="CR689" s="147"/>
      <c r="CS689" s="147"/>
      <c r="CT689" s="147"/>
      <c r="CU689" s="147"/>
      <c r="CV689" s="147"/>
      <c r="CW689" s="147"/>
      <c r="CX689" s="147"/>
      <c r="CY689" s="147"/>
      <c r="CZ689" s="147"/>
      <c r="DA689" s="147"/>
      <c r="DB689" s="147"/>
      <c r="DC689" s="147"/>
      <c r="DD689" s="147"/>
      <c r="DE689" s="147"/>
      <c r="DF689" s="147"/>
      <c r="DG689" s="147"/>
      <c r="DH689" s="147"/>
      <c r="DI689" s="147"/>
      <c r="DJ689" s="147"/>
      <c r="DK689" s="147"/>
      <c r="DL689" s="147"/>
      <c r="DM689" s="147"/>
      <c r="DN689" s="147"/>
      <c r="DO689" s="147"/>
      <c r="DP689" s="147"/>
      <c r="DQ689" s="147"/>
      <c r="DR689" s="147"/>
      <c r="DS689" s="147"/>
      <c r="DT689" s="147"/>
      <c r="DU689" s="147"/>
      <c r="DV689" s="147"/>
    </row>
    <row r="690" spans="1:126" s="146" customFormat="1" ht="15" x14ac:dyDescent="0.25">
      <c r="A690"/>
      <c r="B690"/>
      <c r="C690"/>
      <c r="D690" s="177"/>
      <c r="E690"/>
      <c r="F690"/>
      <c r="G690"/>
      <c r="H690"/>
      <c r="I690"/>
      <c r="J690"/>
      <c r="K690"/>
      <c r="L690"/>
      <c r="M690"/>
      <c r="N690"/>
      <c r="O690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  <c r="BI690" s="147"/>
      <c r="BJ690" s="147"/>
      <c r="BK690" s="147"/>
      <c r="BL690" s="147"/>
      <c r="BM690" s="147"/>
      <c r="BN690" s="147"/>
      <c r="BO690" s="147"/>
      <c r="BP690" s="147"/>
      <c r="BQ690" s="147"/>
      <c r="BR690" s="147"/>
      <c r="BS690" s="147"/>
      <c r="BT690" s="147"/>
      <c r="BU690" s="147"/>
      <c r="BV690" s="147"/>
      <c r="BW690" s="147"/>
      <c r="BX690" s="147"/>
      <c r="BY690" s="147"/>
      <c r="BZ690" s="147"/>
      <c r="CA690" s="147"/>
      <c r="CB690" s="147"/>
      <c r="CC690" s="147"/>
      <c r="CD690" s="147"/>
      <c r="CE690" s="147"/>
      <c r="CF690" s="147"/>
      <c r="CG690" s="147"/>
      <c r="CH690" s="147"/>
      <c r="CI690" s="147"/>
      <c r="CJ690" s="147"/>
      <c r="CK690" s="147"/>
      <c r="CL690" s="147"/>
      <c r="CM690" s="147"/>
      <c r="CN690" s="147"/>
      <c r="CO690" s="147"/>
      <c r="CP690" s="147"/>
      <c r="CQ690" s="147"/>
      <c r="CR690" s="147"/>
      <c r="CS690" s="147"/>
      <c r="CT690" s="147"/>
      <c r="CU690" s="147"/>
      <c r="CV690" s="147"/>
      <c r="CW690" s="147"/>
      <c r="CX690" s="147"/>
      <c r="CY690" s="147"/>
      <c r="CZ690" s="147"/>
      <c r="DA690" s="147"/>
      <c r="DB690" s="147"/>
      <c r="DC690" s="147"/>
      <c r="DD690" s="147"/>
      <c r="DE690" s="147"/>
      <c r="DF690" s="147"/>
      <c r="DG690" s="147"/>
      <c r="DH690" s="147"/>
      <c r="DI690" s="147"/>
      <c r="DJ690" s="147"/>
      <c r="DK690" s="147"/>
      <c r="DL690" s="147"/>
      <c r="DM690" s="147"/>
      <c r="DN690" s="147"/>
      <c r="DO690" s="147"/>
      <c r="DP690" s="147"/>
      <c r="DQ690" s="147"/>
      <c r="DR690" s="147"/>
      <c r="DS690" s="147"/>
      <c r="DT690" s="147"/>
      <c r="DU690" s="147"/>
      <c r="DV690" s="147"/>
    </row>
    <row r="691" spans="1:126" s="146" customFormat="1" ht="15" x14ac:dyDescent="0.25">
      <c r="A691"/>
      <c r="B691"/>
      <c r="C691"/>
      <c r="D691" s="177"/>
      <c r="E691"/>
      <c r="F691"/>
      <c r="G691"/>
      <c r="H691"/>
      <c r="I691"/>
      <c r="J691"/>
      <c r="K691"/>
      <c r="L691"/>
      <c r="M691"/>
      <c r="N691"/>
      <c r="O691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  <c r="BI691" s="147"/>
      <c r="BJ691" s="147"/>
      <c r="BK691" s="147"/>
      <c r="BL691" s="147"/>
      <c r="BM691" s="147"/>
      <c r="BN691" s="147"/>
      <c r="BO691" s="147"/>
      <c r="BP691" s="147"/>
      <c r="BQ691" s="147"/>
      <c r="BR691" s="147"/>
      <c r="BS691" s="147"/>
      <c r="BT691" s="147"/>
      <c r="BU691" s="147"/>
      <c r="BV691" s="147"/>
      <c r="BW691" s="147"/>
      <c r="BX691" s="147"/>
      <c r="BY691" s="147"/>
      <c r="BZ691" s="147"/>
      <c r="CA691" s="147"/>
      <c r="CB691" s="147"/>
      <c r="CC691" s="147"/>
      <c r="CD691" s="147"/>
      <c r="CE691" s="147"/>
      <c r="CF691" s="147"/>
      <c r="CG691" s="147"/>
      <c r="CH691" s="147"/>
      <c r="CI691" s="147"/>
      <c r="CJ691" s="147"/>
      <c r="CK691" s="147"/>
      <c r="CL691" s="147"/>
      <c r="CM691" s="147"/>
      <c r="CN691" s="147"/>
      <c r="CO691" s="147"/>
      <c r="CP691" s="147"/>
      <c r="CQ691" s="147"/>
      <c r="CR691" s="147"/>
      <c r="CS691" s="147"/>
      <c r="CT691" s="147"/>
      <c r="CU691" s="147"/>
      <c r="CV691" s="147"/>
      <c r="CW691" s="147"/>
      <c r="CX691" s="147"/>
      <c r="CY691" s="147"/>
      <c r="CZ691" s="147"/>
      <c r="DA691" s="147"/>
      <c r="DB691" s="147"/>
      <c r="DC691" s="147"/>
      <c r="DD691" s="147"/>
      <c r="DE691" s="147"/>
      <c r="DF691" s="147"/>
      <c r="DG691" s="147"/>
      <c r="DH691" s="147"/>
      <c r="DI691" s="147"/>
      <c r="DJ691" s="147"/>
      <c r="DK691" s="147"/>
      <c r="DL691" s="147"/>
      <c r="DM691" s="147"/>
      <c r="DN691" s="147"/>
      <c r="DO691" s="147"/>
      <c r="DP691" s="147"/>
      <c r="DQ691" s="147"/>
      <c r="DR691" s="147"/>
      <c r="DS691" s="147"/>
      <c r="DT691" s="147"/>
      <c r="DU691" s="147"/>
      <c r="DV691" s="147"/>
    </row>
    <row r="692" spans="1:126" s="146" customFormat="1" ht="15" x14ac:dyDescent="0.25">
      <c r="A692"/>
      <c r="B692"/>
      <c r="C692"/>
      <c r="D692" s="177"/>
      <c r="E692"/>
      <c r="F692"/>
      <c r="G692"/>
      <c r="H692"/>
      <c r="I692"/>
      <c r="J692"/>
      <c r="K692"/>
      <c r="L692"/>
      <c r="M692"/>
      <c r="N692"/>
      <c r="O692"/>
      <c r="P692" s="148"/>
      <c r="Q692" s="148"/>
      <c r="R692" s="148"/>
      <c r="S692" s="148"/>
      <c r="T692" s="148"/>
      <c r="U692" s="148"/>
      <c r="V692" s="148"/>
      <c r="W692" s="148"/>
      <c r="X692" s="148"/>
      <c r="Y692" s="148"/>
      <c r="Z692" s="148"/>
      <c r="AA692" s="148"/>
      <c r="AB692" s="148"/>
      <c r="AC692" s="148"/>
      <c r="AD692" s="148"/>
      <c r="AE692" s="148"/>
      <c r="AF692" s="148"/>
      <c r="AG692" s="148"/>
      <c r="AH692" s="148"/>
      <c r="AI692" s="148"/>
      <c r="AJ692" s="148"/>
      <c r="AK692" s="148"/>
      <c r="AL692" s="148"/>
      <c r="AM692" s="148"/>
      <c r="AN692" s="148"/>
      <c r="AO692" s="148"/>
      <c r="AP692" s="148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  <c r="BI692" s="148"/>
      <c r="BJ692" s="148"/>
      <c r="BK692" s="148"/>
      <c r="BL692" s="148"/>
      <c r="BM692" s="148"/>
      <c r="BN692" s="148"/>
      <c r="BO692" s="148"/>
      <c r="BP692" s="148"/>
      <c r="BQ692" s="148"/>
      <c r="BR692" s="148"/>
      <c r="BS692" s="148"/>
      <c r="BT692" s="148"/>
      <c r="BU692" s="148"/>
      <c r="BV692" s="148"/>
      <c r="BW692" s="148"/>
      <c r="BX692" s="148"/>
      <c r="BY692" s="148"/>
      <c r="BZ692" s="148"/>
      <c r="CA692" s="148"/>
      <c r="CB692" s="148"/>
      <c r="CC692" s="148"/>
      <c r="CD692" s="148"/>
      <c r="CE692" s="148"/>
      <c r="CF692" s="148"/>
      <c r="CG692" s="148"/>
      <c r="CH692" s="148"/>
      <c r="CI692" s="148"/>
      <c r="CJ692" s="148"/>
      <c r="CK692" s="148"/>
      <c r="CL692" s="148"/>
      <c r="CM692" s="148"/>
      <c r="CN692" s="148"/>
      <c r="CO692" s="148"/>
      <c r="CP692" s="148"/>
      <c r="CQ692" s="148"/>
      <c r="CR692" s="148"/>
      <c r="CS692" s="148"/>
      <c r="CT692" s="148"/>
      <c r="CU692" s="148"/>
      <c r="CV692" s="148"/>
      <c r="CW692" s="148"/>
      <c r="CX692" s="148"/>
      <c r="CY692" s="148"/>
      <c r="CZ692" s="148"/>
      <c r="DA692" s="148"/>
      <c r="DB692" s="148"/>
      <c r="DC692" s="148"/>
      <c r="DD692" s="148"/>
      <c r="DE692" s="148"/>
      <c r="DF692" s="148"/>
      <c r="DG692" s="148"/>
      <c r="DH692" s="148"/>
      <c r="DI692" s="148"/>
      <c r="DJ692" s="148"/>
      <c r="DK692" s="148"/>
      <c r="DL692" s="148"/>
      <c r="DM692" s="148"/>
      <c r="DN692" s="148"/>
      <c r="DO692" s="148"/>
      <c r="DP692" s="148"/>
      <c r="DQ692" s="148"/>
      <c r="DR692" s="148"/>
      <c r="DS692" s="148"/>
      <c r="DT692" s="148"/>
      <c r="DU692" s="148"/>
      <c r="DV692" s="148"/>
    </row>
    <row r="693" spans="1:126" s="146" customFormat="1" ht="21" x14ac:dyDescent="0.25">
      <c r="A693"/>
      <c r="B693"/>
      <c r="C693"/>
      <c r="D693" s="177"/>
      <c r="E693"/>
      <c r="F693"/>
      <c r="G693"/>
      <c r="H693"/>
      <c r="I693"/>
      <c r="J693"/>
      <c r="K693"/>
      <c r="L693"/>
      <c r="M693"/>
      <c r="N693"/>
      <c r="O693"/>
      <c r="P693" s="149"/>
      <c r="Q693" s="149"/>
      <c r="R693" s="149"/>
      <c r="S693" s="149"/>
      <c r="T693" s="149"/>
      <c r="U693" s="149"/>
      <c r="V693" s="149"/>
      <c r="W693" s="149"/>
      <c r="X693" s="149"/>
      <c r="Y693" s="149"/>
      <c r="Z693" s="149"/>
      <c r="AA693" s="149"/>
      <c r="AB693" s="149"/>
      <c r="AC693" s="149"/>
      <c r="AD693" s="149"/>
      <c r="AE693" s="149"/>
      <c r="AF693" s="149"/>
      <c r="AG693" s="149"/>
      <c r="AH693" s="149"/>
      <c r="AI693" s="149"/>
      <c r="AJ693" s="149"/>
      <c r="AK693" s="149"/>
      <c r="AL693" s="149"/>
      <c r="AM693" s="149"/>
      <c r="AN693" s="149"/>
      <c r="AO693" s="149"/>
      <c r="AP693" s="149"/>
      <c r="AQ693" s="149"/>
      <c r="AR693" s="149"/>
      <c r="AS693" s="149"/>
      <c r="AT693" s="149"/>
      <c r="AU693" s="149"/>
      <c r="AV693" s="149"/>
      <c r="AW693" s="149"/>
      <c r="AX693" s="149"/>
      <c r="AY693" s="149"/>
      <c r="AZ693" s="149"/>
      <c r="BA693" s="149"/>
      <c r="BB693" s="149"/>
      <c r="BC693" s="149"/>
      <c r="BD693" s="149"/>
      <c r="BE693" s="149"/>
      <c r="BF693" s="149"/>
      <c r="BG693" s="149"/>
      <c r="BH693" s="149"/>
      <c r="BI693" s="149"/>
      <c r="BJ693" s="149"/>
      <c r="BK693" s="149"/>
      <c r="BL693" s="149"/>
      <c r="BM693" s="149"/>
      <c r="BN693" s="149"/>
      <c r="BO693" s="149"/>
      <c r="BP693" s="149"/>
      <c r="BQ693" s="149"/>
      <c r="BR693" s="149"/>
      <c r="BS693" s="149"/>
      <c r="BT693" s="149"/>
      <c r="BU693" s="149"/>
      <c r="BV693" s="149"/>
      <c r="BW693" s="149"/>
      <c r="BX693" s="149"/>
      <c r="BY693" s="149"/>
      <c r="BZ693" s="149"/>
      <c r="CA693" s="149"/>
      <c r="CB693" s="149"/>
      <c r="CC693" s="149"/>
      <c r="CD693" s="149"/>
      <c r="CE693" s="149"/>
      <c r="CF693" s="149"/>
      <c r="CG693" s="149"/>
      <c r="CH693" s="149"/>
      <c r="CI693" s="149"/>
      <c r="CJ693" s="149"/>
      <c r="CK693" s="149"/>
      <c r="CL693" s="149"/>
      <c r="CM693" s="149"/>
      <c r="CN693" s="149"/>
      <c r="CO693" s="149"/>
      <c r="CP693" s="149"/>
      <c r="CQ693" s="149"/>
      <c r="CR693" s="149"/>
      <c r="CS693" s="149"/>
      <c r="CT693" s="149"/>
      <c r="CU693" s="149"/>
      <c r="CV693" s="149"/>
      <c r="CW693" s="149"/>
      <c r="CX693" s="149"/>
      <c r="CY693" s="149"/>
      <c r="CZ693" s="149"/>
      <c r="DA693" s="149"/>
      <c r="DB693" s="149"/>
      <c r="DC693" s="149"/>
      <c r="DD693" s="149"/>
      <c r="DE693" s="149"/>
      <c r="DF693" s="149"/>
      <c r="DG693" s="149"/>
      <c r="DH693" s="149"/>
      <c r="DI693" s="149"/>
      <c r="DJ693" s="149"/>
      <c r="DK693" s="149"/>
      <c r="DL693" s="149"/>
      <c r="DM693" s="149"/>
      <c r="DN693" s="149"/>
      <c r="DO693" s="149"/>
      <c r="DP693" s="149"/>
      <c r="DQ693" s="149"/>
      <c r="DR693" s="149"/>
      <c r="DS693" s="149"/>
      <c r="DT693" s="149"/>
      <c r="DU693" s="149"/>
      <c r="DV693" s="149"/>
    </row>
    <row r="694" spans="1:126" s="146" customFormat="1" ht="15" x14ac:dyDescent="0.25">
      <c r="A694"/>
      <c r="B694"/>
      <c r="C694"/>
      <c r="D694" s="177"/>
      <c r="E694"/>
      <c r="F694"/>
      <c r="G694"/>
      <c r="H694"/>
      <c r="I694"/>
      <c r="J694"/>
      <c r="K694"/>
      <c r="L694"/>
      <c r="M694"/>
      <c r="N694"/>
      <c r="O694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  <c r="BI694" s="147"/>
      <c r="BJ694" s="147"/>
      <c r="BK694" s="147"/>
      <c r="BL694" s="147"/>
      <c r="BM694" s="147"/>
      <c r="BN694" s="147"/>
      <c r="BO694" s="147"/>
      <c r="BP694" s="147"/>
      <c r="BQ694" s="147"/>
      <c r="BR694" s="147"/>
      <c r="BS694" s="147"/>
      <c r="BT694" s="147"/>
      <c r="BU694" s="147"/>
      <c r="BV694" s="147"/>
      <c r="BW694" s="147"/>
      <c r="BX694" s="147"/>
      <c r="BY694" s="147"/>
      <c r="BZ694" s="147"/>
      <c r="CA694" s="147"/>
      <c r="CB694" s="147"/>
      <c r="CC694" s="147"/>
      <c r="CD694" s="147"/>
      <c r="CE694" s="147"/>
      <c r="CF694" s="147"/>
      <c r="CG694" s="147"/>
      <c r="CH694" s="147"/>
      <c r="CI694" s="147"/>
      <c r="CJ694" s="147"/>
      <c r="CK694" s="147"/>
      <c r="CL694" s="147"/>
      <c r="CM694" s="147"/>
      <c r="CN694" s="147"/>
      <c r="CO694" s="147"/>
      <c r="CP694" s="147"/>
      <c r="CQ694" s="147"/>
      <c r="CR694" s="147"/>
      <c r="CS694" s="147"/>
      <c r="CT694" s="147"/>
      <c r="CU694" s="147"/>
      <c r="CV694" s="147"/>
      <c r="CW694" s="147"/>
      <c r="CX694" s="147"/>
      <c r="CY694" s="147"/>
      <c r="CZ694" s="147"/>
      <c r="DA694" s="147"/>
      <c r="DB694" s="147"/>
      <c r="DC694" s="147"/>
      <c r="DD694" s="147"/>
      <c r="DE694" s="147"/>
      <c r="DF694" s="147"/>
      <c r="DG694" s="147"/>
      <c r="DH694" s="147"/>
      <c r="DI694" s="147"/>
      <c r="DJ694" s="147"/>
      <c r="DK694" s="147"/>
      <c r="DL694" s="147"/>
      <c r="DM694" s="147"/>
      <c r="DN694" s="147"/>
      <c r="DO694" s="147"/>
      <c r="DP694" s="147"/>
      <c r="DQ694" s="147"/>
      <c r="DR694" s="147"/>
      <c r="DS694" s="147"/>
      <c r="DT694" s="147"/>
      <c r="DU694" s="147"/>
      <c r="DV694" s="147"/>
    </row>
    <row r="695" spans="1:126" s="146" customFormat="1" ht="15" x14ac:dyDescent="0.25">
      <c r="A695"/>
      <c r="B695"/>
      <c r="C695"/>
      <c r="D695" s="177"/>
      <c r="E695"/>
      <c r="F695"/>
      <c r="G695"/>
      <c r="H695"/>
      <c r="I695"/>
      <c r="J695"/>
      <c r="K695"/>
      <c r="L695"/>
      <c r="M695"/>
      <c r="N695"/>
      <c r="O695"/>
      <c r="P695" s="150"/>
      <c r="Q695" s="150"/>
      <c r="R695" s="150"/>
      <c r="S695" s="150"/>
      <c r="T695" s="150"/>
      <c r="U695" s="150"/>
      <c r="V695" s="150"/>
      <c r="W695" s="150"/>
      <c r="X695" s="150"/>
      <c r="Y695" s="150"/>
      <c r="Z695" s="150"/>
      <c r="AA695" s="150"/>
      <c r="AB695" s="150"/>
      <c r="AC695" s="150"/>
      <c r="AD695" s="150"/>
      <c r="AE695" s="150"/>
      <c r="AF695" s="150"/>
      <c r="AG695" s="150"/>
      <c r="AH695" s="150"/>
      <c r="AI695" s="150"/>
      <c r="AJ695" s="150"/>
      <c r="AK695" s="150"/>
      <c r="AL695" s="150"/>
      <c r="AM695" s="150"/>
      <c r="AN695" s="150"/>
      <c r="AO695" s="150"/>
      <c r="AP695" s="150"/>
      <c r="AQ695" s="150"/>
      <c r="AR695" s="150"/>
      <c r="AS695" s="150"/>
      <c r="AT695" s="150"/>
      <c r="AU695" s="150"/>
      <c r="AV695" s="150"/>
      <c r="AW695" s="150"/>
      <c r="AX695" s="150"/>
      <c r="AY695" s="150"/>
      <c r="AZ695" s="150"/>
      <c r="BA695" s="150"/>
      <c r="BB695" s="150"/>
      <c r="BC695" s="150"/>
      <c r="BD695" s="150"/>
      <c r="BE695" s="150"/>
      <c r="BF695" s="150"/>
      <c r="BG695" s="150"/>
      <c r="BH695" s="150"/>
      <c r="BI695" s="150"/>
      <c r="BJ695" s="150"/>
      <c r="BK695" s="150"/>
      <c r="BL695" s="150"/>
      <c r="BM695" s="150"/>
      <c r="BN695" s="150"/>
      <c r="BO695" s="150"/>
      <c r="BP695" s="150"/>
      <c r="BQ695" s="150"/>
      <c r="BR695" s="150"/>
      <c r="BS695" s="150"/>
      <c r="BT695" s="150"/>
      <c r="BU695" s="150"/>
      <c r="BV695" s="150"/>
      <c r="BW695" s="150"/>
      <c r="BX695" s="150"/>
      <c r="BY695" s="150"/>
      <c r="BZ695" s="150"/>
      <c r="CA695" s="150"/>
      <c r="CB695" s="150"/>
      <c r="CC695" s="150"/>
      <c r="CD695" s="150"/>
      <c r="CE695" s="150"/>
      <c r="CF695" s="150"/>
      <c r="CG695" s="150"/>
      <c r="CH695" s="150"/>
      <c r="CI695" s="150"/>
      <c r="CJ695" s="150"/>
      <c r="CK695" s="150"/>
      <c r="CL695" s="150"/>
      <c r="CM695" s="150"/>
      <c r="CN695" s="150"/>
      <c r="CO695" s="150"/>
      <c r="CP695" s="150"/>
      <c r="CQ695" s="150"/>
      <c r="CR695" s="150"/>
      <c r="CS695" s="150"/>
      <c r="CT695" s="150"/>
      <c r="CU695" s="150"/>
      <c r="CV695" s="150"/>
      <c r="CW695" s="150"/>
      <c r="CX695" s="150"/>
      <c r="CY695" s="150"/>
      <c r="CZ695" s="150"/>
      <c r="DA695" s="150"/>
      <c r="DB695" s="150"/>
      <c r="DC695" s="150"/>
      <c r="DD695" s="150"/>
      <c r="DE695" s="150"/>
      <c r="DF695" s="150"/>
      <c r="DG695" s="150"/>
      <c r="DH695" s="150"/>
      <c r="DI695" s="150"/>
      <c r="DJ695" s="150"/>
      <c r="DK695" s="150"/>
      <c r="DL695" s="150"/>
      <c r="DM695" s="150"/>
      <c r="DN695" s="150"/>
      <c r="DO695" s="150"/>
      <c r="DP695" s="150"/>
      <c r="DQ695" s="150"/>
      <c r="DR695" s="150"/>
      <c r="DS695" s="150"/>
      <c r="DT695" s="150"/>
      <c r="DU695" s="150"/>
      <c r="DV695" s="150"/>
    </row>
    <row r="696" spans="1:126" s="146" customFormat="1" ht="15" x14ac:dyDescent="0.25">
      <c r="A696"/>
      <c r="B696"/>
      <c r="C696"/>
      <c r="D696" s="177"/>
      <c r="E696"/>
      <c r="F696"/>
      <c r="G696"/>
      <c r="H696"/>
      <c r="I696"/>
      <c r="J696"/>
      <c r="K696"/>
      <c r="L696"/>
      <c r="M696"/>
      <c r="N696"/>
      <c r="O696"/>
      <c r="P696" s="150"/>
      <c r="Q696" s="150"/>
      <c r="R696" s="150"/>
      <c r="S696" s="150"/>
      <c r="T696" s="150"/>
      <c r="U696" s="150"/>
      <c r="V696" s="150"/>
      <c r="W696" s="150"/>
      <c r="X696" s="150"/>
      <c r="Y696" s="150"/>
      <c r="Z696" s="150"/>
      <c r="AA696" s="150"/>
      <c r="AB696" s="150"/>
      <c r="AC696" s="150"/>
      <c r="AD696" s="150"/>
      <c r="AE696" s="150"/>
      <c r="AF696" s="150"/>
      <c r="AG696" s="150"/>
      <c r="AH696" s="150"/>
      <c r="AI696" s="150"/>
      <c r="AJ696" s="150"/>
      <c r="AK696" s="150"/>
      <c r="AL696" s="150"/>
      <c r="AM696" s="150"/>
      <c r="AN696" s="150"/>
      <c r="AO696" s="150"/>
      <c r="AP696" s="150"/>
      <c r="AQ696" s="150"/>
      <c r="AR696" s="150"/>
      <c r="AS696" s="150"/>
      <c r="AT696" s="150"/>
      <c r="AU696" s="150"/>
      <c r="AV696" s="150"/>
      <c r="AW696" s="150"/>
      <c r="AX696" s="150"/>
      <c r="AY696" s="150"/>
      <c r="AZ696" s="150"/>
      <c r="BA696" s="150"/>
      <c r="BB696" s="150"/>
      <c r="BC696" s="150"/>
      <c r="BD696" s="150"/>
      <c r="BE696" s="150"/>
      <c r="BF696" s="150"/>
      <c r="BG696" s="150"/>
      <c r="BH696" s="150"/>
      <c r="BI696" s="150"/>
      <c r="BJ696" s="150"/>
      <c r="BK696" s="150"/>
      <c r="BL696" s="150"/>
      <c r="BM696" s="150"/>
      <c r="BN696" s="150"/>
      <c r="BO696" s="150"/>
      <c r="BP696" s="150"/>
      <c r="BQ696" s="150"/>
      <c r="BR696" s="150"/>
      <c r="BS696" s="150"/>
      <c r="BT696" s="150"/>
      <c r="BU696" s="150"/>
      <c r="BV696" s="150"/>
      <c r="BW696" s="150"/>
      <c r="BX696" s="150"/>
      <c r="BY696" s="150"/>
      <c r="BZ696" s="150"/>
      <c r="CA696" s="150"/>
      <c r="CB696" s="150"/>
      <c r="CC696" s="150"/>
      <c r="CD696" s="150"/>
      <c r="CE696" s="150"/>
      <c r="CF696" s="150"/>
      <c r="CG696" s="150"/>
      <c r="CH696" s="150"/>
      <c r="CI696" s="150"/>
      <c r="CJ696" s="150"/>
      <c r="CK696" s="150"/>
      <c r="CL696" s="150"/>
      <c r="CM696" s="150"/>
      <c r="CN696" s="150"/>
      <c r="CO696" s="150"/>
      <c r="CP696" s="150"/>
      <c r="CQ696" s="150"/>
      <c r="CR696" s="150"/>
      <c r="CS696" s="150"/>
      <c r="CT696" s="150"/>
      <c r="CU696" s="150"/>
      <c r="CV696" s="150"/>
      <c r="CW696" s="150"/>
      <c r="CX696" s="150"/>
      <c r="CY696" s="150"/>
      <c r="CZ696" s="150"/>
      <c r="DA696" s="150"/>
      <c r="DB696" s="150"/>
      <c r="DC696" s="150"/>
      <c r="DD696" s="150"/>
      <c r="DE696" s="150"/>
      <c r="DF696" s="150"/>
      <c r="DG696" s="150"/>
      <c r="DH696" s="150"/>
      <c r="DI696" s="150"/>
      <c r="DJ696" s="150"/>
      <c r="DK696" s="150"/>
      <c r="DL696" s="150"/>
      <c r="DM696" s="150"/>
      <c r="DN696" s="150"/>
      <c r="DO696" s="150"/>
      <c r="DP696" s="150"/>
      <c r="DQ696" s="150"/>
      <c r="DR696" s="150"/>
      <c r="DS696" s="150"/>
      <c r="DT696" s="150"/>
      <c r="DU696" s="150"/>
      <c r="DV696" s="150"/>
    </row>
    <row r="697" spans="1:126" s="146" customFormat="1" ht="15" x14ac:dyDescent="0.25">
      <c r="A697"/>
      <c r="B697"/>
      <c r="C697"/>
      <c r="D697" s="177"/>
      <c r="E697"/>
      <c r="F697"/>
      <c r="G697"/>
      <c r="H697"/>
      <c r="I697"/>
      <c r="J697"/>
      <c r="K697"/>
      <c r="L697"/>
      <c r="M697"/>
      <c r="N697"/>
      <c r="O697"/>
      <c r="P697" s="150"/>
      <c r="Q697" s="150"/>
      <c r="R697" s="150"/>
      <c r="S697" s="150"/>
      <c r="T697" s="150"/>
      <c r="U697" s="150"/>
      <c r="V697" s="150"/>
      <c r="W697" s="150"/>
      <c r="X697" s="150"/>
      <c r="Y697" s="150"/>
      <c r="Z697" s="150"/>
      <c r="AA697" s="150"/>
      <c r="AB697" s="150"/>
      <c r="AC697" s="150"/>
      <c r="AD697" s="150"/>
      <c r="AE697" s="150"/>
      <c r="AF697" s="150"/>
      <c r="AG697" s="150"/>
      <c r="AH697" s="150"/>
      <c r="AI697" s="150"/>
      <c r="AJ697" s="150"/>
      <c r="AK697" s="150"/>
      <c r="AL697" s="150"/>
      <c r="AM697" s="150"/>
      <c r="AN697" s="150"/>
      <c r="AO697" s="150"/>
      <c r="AP697" s="150"/>
      <c r="AQ697" s="150"/>
      <c r="AR697" s="150"/>
      <c r="AS697" s="150"/>
      <c r="AT697" s="150"/>
      <c r="AU697" s="150"/>
      <c r="AV697" s="150"/>
      <c r="AW697" s="150"/>
      <c r="AX697" s="150"/>
      <c r="AY697" s="150"/>
      <c r="AZ697" s="150"/>
      <c r="BA697" s="150"/>
      <c r="BB697" s="150"/>
      <c r="BC697" s="150"/>
      <c r="BD697" s="150"/>
      <c r="BE697" s="150"/>
      <c r="BF697" s="150"/>
      <c r="BG697" s="150"/>
      <c r="BH697" s="150"/>
      <c r="BI697" s="150"/>
      <c r="BJ697" s="150"/>
      <c r="BK697" s="150"/>
      <c r="BL697" s="150"/>
      <c r="BM697" s="150"/>
      <c r="BN697" s="150"/>
      <c r="BO697" s="150"/>
      <c r="BP697" s="150"/>
      <c r="BQ697" s="150"/>
      <c r="BR697" s="150"/>
      <c r="BS697" s="150"/>
      <c r="BT697" s="150"/>
      <c r="BU697" s="150"/>
      <c r="BV697" s="150"/>
      <c r="BW697" s="150"/>
      <c r="BX697" s="150"/>
      <c r="BY697" s="150"/>
      <c r="BZ697" s="150"/>
      <c r="CA697" s="150"/>
      <c r="CB697" s="150"/>
      <c r="CC697" s="150"/>
      <c r="CD697" s="150"/>
      <c r="CE697" s="150"/>
      <c r="CF697" s="150"/>
      <c r="CG697" s="150"/>
      <c r="CH697" s="150"/>
      <c r="CI697" s="150"/>
      <c r="CJ697" s="150"/>
      <c r="CK697" s="150"/>
      <c r="CL697" s="150"/>
      <c r="CM697" s="150"/>
      <c r="CN697" s="150"/>
      <c r="CO697" s="150"/>
      <c r="CP697" s="150"/>
      <c r="CQ697" s="150"/>
      <c r="CR697" s="150"/>
      <c r="CS697" s="150"/>
      <c r="CT697" s="150"/>
      <c r="CU697" s="150"/>
      <c r="CV697" s="150"/>
      <c r="CW697" s="150"/>
      <c r="CX697" s="150"/>
      <c r="CY697" s="150"/>
      <c r="CZ697" s="150"/>
      <c r="DA697" s="150"/>
      <c r="DB697" s="150"/>
      <c r="DC697" s="150"/>
      <c r="DD697" s="150"/>
      <c r="DE697" s="150"/>
      <c r="DF697" s="150"/>
      <c r="DG697" s="150"/>
      <c r="DH697" s="150"/>
      <c r="DI697" s="150"/>
      <c r="DJ697" s="150"/>
      <c r="DK697" s="150"/>
      <c r="DL697" s="150"/>
      <c r="DM697" s="150"/>
      <c r="DN697" s="150"/>
      <c r="DO697" s="150"/>
      <c r="DP697" s="150"/>
      <c r="DQ697" s="150"/>
      <c r="DR697" s="150"/>
      <c r="DS697" s="150"/>
      <c r="DT697" s="150"/>
      <c r="DU697" s="150"/>
      <c r="DV697" s="150"/>
    </row>
    <row r="698" spans="1:126" s="146" customFormat="1" ht="15" x14ac:dyDescent="0.25">
      <c r="A698"/>
      <c r="B698"/>
      <c r="C698"/>
      <c r="D698" s="177"/>
      <c r="E698"/>
      <c r="F698"/>
      <c r="G698"/>
      <c r="H698"/>
      <c r="I698"/>
      <c r="J698"/>
      <c r="K698"/>
      <c r="L698"/>
      <c r="M698"/>
      <c r="N698"/>
      <c r="O698"/>
      <c r="P698" s="150"/>
      <c r="Q698" s="150"/>
      <c r="R698" s="150"/>
      <c r="S698" s="150"/>
      <c r="T698" s="150"/>
      <c r="U698" s="150"/>
      <c r="V698" s="150"/>
      <c r="W698" s="150"/>
      <c r="X698" s="150"/>
      <c r="Y698" s="150"/>
      <c r="Z698" s="150"/>
      <c r="AA698" s="150"/>
      <c r="AB698" s="150"/>
      <c r="AC698" s="150"/>
      <c r="AD698" s="150"/>
      <c r="AE698" s="150"/>
      <c r="AF698" s="150"/>
      <c r="AG698" s="150"/>
      <c r="AH698" s="150"/>
      <c r="AI698" s="150"/>
      <c r="AJ698" s="150"/>
      <c r="AK698" s="150"/>
      <c r="AL698" s="150"/>
      <c r="AM698" s="150"/>
      <c r="AN698" s="150"/>
      <c r="AO698" s="150"/>
      <c r="AP698" s="150"/>
      <c r="AQ698" s="150"/>
      <c r="AR698" s="150"/>
      <c r="AS698" s="150"/>
      <c r="AT698" s="150"/>
      <c r="AU698" s="150"/>
      <c r="AV698" s="150"/>
      <c r="AW698" s="150"/>
      <c r="AX698" s="150"/>
      <c r="AY698" s="150"/>
      <c r="AZ698" s="150"/>
      <c r="BA698" s="150"/>
      <c r="BB698" s="150"/>
      <c r="BC698" s="150"/>
      <c r="BD698" s="150"/>
      <c r="BE698" s="150"/>
      <c r="BF698" s="150"/>
      <c r="BG698" s="150"/>
      <c r="BH698" s="150"/>
      <c r="BI698" s="150"/>
      <c r="BJ698" s="150"/>
      <c r="BK698" s="150"/>
      <c r="BL698" s="150"/>
      <c r="BM698" s="150"/>
      <c r="BN698" s="150"/>
      <c r="BO698" s="150"/>
      <c r="BP698" s="150"/>
      <c r="BQ698" s="150"/>
      <c r="BR698" s="150"/>
      <c r="BS698" s="150"/>
      <c r="BT698" s="150"/>
      <c r="BU698" s="150"/>
      <c r="BV698" s="150"/>
      <c r="BW698" s="150"/>
      <c r="BX698" s="150"/>
      <c r="BY698" s="150"/>
      <c r="BZ698" s="150"/>
      <c r="CA698" s="150"/>
      <c r="CB698" s="150"/>
      <c r="CC698" s="150"/>
      <c r="CD698" s="150"/>
      <c r="CE698" s="150"/>
      <c r="CF698" s="150"/>
      <c r="CG698" s="150"/>
      <c r="CH698" s="150"/>
      <c r="CI698" s="150"/>
      <c r="CJ698" s="150"/>
      <c r="CK698" s="150"/>
      <c r="CL698" s="150"/>
      <c r="CM698" s="150"/>
      <c r="CN698" s="150"/>
      <c r="CO698" s="150"/>
      <c r="CP698" s="150"/>
      <c r="CQ698" s="150"/>
      <c r="CR698" s="150"/>
      <c r="CS698" s="150"/>
      <c r="CT698" s="150"/>
      <c r="CU698" s="150"/>
      <c r="CV698" s="150"/>
      <c r="CW698" s="150"/>
      <c r="CX698" s="150"/>
      <c r="CY698" s="150"/>
      <c r="CZ698" s="150"/>
      <c r="DA698" s="150"/>
      <c r="DB698" s="150"/>
      <c r="DC698" s="150"/>
      <c r="DD698" s="150"/>
      <c r="DE698" s="150"/>
      <c r="DF698" s="150"/>
      <c r="DG698" s="150"/>
      <c r="DH698" s="150"/>
      <c r="DI698" s="150"/>
      <c r="DJ698" s="150"/>
      <c r="DK698" s="150"/>
      <c r="DL698" s="150"/>
      <c r="DM698" s="150"/>
      <c r="DN698" s="150"/>
      <c r="DO698" s="150"/>
      <c r="DP698" s="150"/>
      <c r="DQ698" s="150"/>
      <c r="DR698" s="150"/>
      <c r="DS698" s="150"/>
      <c r="DT698" s="150"/>
      <c r="DU698" s="150"/>
      <c r="DV698" s="150"/>
    </row>
    <row r="699" spans="1:126" s="151" customFormat="1" ht="30" customHeight="1" x14ac:dyDescent="0.35">
      <c r="A699"/>
      <c r="B699"/>
      <c r="C699"/>
      <c r="D699" s="177"/>
      <c r="E699"/>
      <c r="F699"/>
      <c r="G699"/>
      <c r="H699"/>
      <c r="I699"/>
      <c r="J699"/>
      <c r="K699"/>
      <c r="L699"/>
      <c r="M699"/>
      <c r="N699"/>
      <c r="O699"/>
      <c r="P699" s="150"/>
      <c r="Q699" s="150"/>
      <c r="R699" s="150"/>
      <c r="S699" s="150"/>
      <c r="T699" s="150"/>
      <c r="U699" s="150"/>
      <c r="V699" s="150"/>
      <c r="W699" s="150"/>
      <c r="X699" s="150"/>
      <c r="Y699" s="150"/>
      <c r="Z699" s="150"/>
      <c r="AA699" s="150"/>
      <c r="AB699" s="150"/>
      <c r="AC699" s="150"/>
      <c r="AD699" s="150"/>
      <c r="AE699" s="150"/>
      <c r="AF699" s="150"/>
      <c r="AG699" s="150"/>
      <c r="AH699" s="150"/>
      <c r="AI699" s="150"/>
      <c r="AJ699" s="150"/>
      <c r="AK699" s="150"/>
      <c r="AL699" s="150"/>
      <c r="AM699" s="150"/>
      <c r="AN699" s="150"/>
      <c r="AO699" s="150"/>
      <c r="AP699" s="150"/>
      <c r="AQ699" s="150"/>
      <c r="AR699" s="150"/>
      <c r="AS699" s="150"/>
      <c r="AT699" s="150"/>
      <c r="AU699" s="150"/>
      <c r="AV699" s="150"/>
      <c r="AW699" s="150"/>
      <c r="AX699" s="150"/>
      <c r="AY699" s="150"/>
      <c r="AZ699" s="150"/>
      <c r="BA699" s="150"/>
      <c r="BB699" s="150"/>
      <c r="BC699" s="150"/>
      <c r="BD699" s="150"/>
      <c r="BE699" s="150"/>
      <c r="BF699" s="150"/>
      <c r="BG699" s="150"/>
      <c r="BH699" s="150"/>
      <c r="BI699" s="150"/>
      <c r="BJ699" s="150"/>
      <c r="BK699" s="150"/>
      <c r="BL699" s="150"/>
      <c r="BM699" s="150"/>
      <c r="BN699" s="150"/>
      <c r="BO699" s="150"/>
      <c r="BP699" s="150"/>
      <c r="BQ699" s="150"/>
      <c r="BR699" s="150"/>
      <c r="BS699" s="150"/>
      <c r="BT699" s="150"/>
      <c r="BU699" s="150"/>
      <c r="BV699" s="150"/>
      <c r="BW699" s="150"/>
      <c r="BX699" s="150"/>
      <c r="BY699" s="150"/>
      <c r="BZ699" s="150"/>
      <c r="CA699" s="150"/>
      <c r="CB699" s="150"/>
      <c r="CC699" s="150"/>
      <c r="CD699" s="150"/>
      <c r="CE699" s="150"/>
      <c r="CF699" s="150"/>
      <c r="CG699" s="150"/>
      <c r="CH699" s="150"/>
      <c r="CI699" s="150"/>
      <c r="CJ699" s="150"/>
      <c r="CK699" s="150"/>
      <c r="CL699" s="150"/>
      <c r="CM699" s="150"/>
      <c r="CN699" s="150"/>
      <c r="CO699" s="150"/>
      <c r="CP699" s="150"/>
      <c r="CQ699" s="150"/>
      <c r="CR699" s="150"/>
      <c r="CS699" s="150"/>
      <c r="CT699" s="150"/>
      <c r="CU699" s="150"/>
      <c r="CV699" s="150"/>
      <c r="CW699" s="150"/>
      <c r="CX699" s="150"/>
      <c r="CY699" s="150"/>
      <c r="CZ699" s="150"/>
      <c r="DA699" s="150"/>
      <c r="DB699" s="150"/>
      <c r="DC699" s="150"/>
      <c r="DD699" s="150"/>
      <c r="DE699" s="150"/>
      <c r="DF699" s="150"/>
      <c r="DG699" s="150"/>
      <c r="DH699" s="150"/>
      <c r="DI699" s="150"/>
      <c r="DJ699" s="150"/>
      <c r="DK699" s="150"/>
      <c r="DL699" s="150"/>
      <c r="DM699" s="150"/>
      <c r="DN699" s="150"/>
      <c r="DO699" s="150"/>
      <c r="DP699" s="150"/>
      <c r="DQ699" s="150"/>
      <c r="DR699" s="150"/>
      <c r="DS699" s="150"/>
      <c r="DT699" s="150"/>
      <c r="DU699" s="150"/>
      <c r="DV699" s="150"/>
    </row>
    <row r="700" spans="1:126" s="151" customFormat="1" ht="30" customHeight="1" x14ac:dyDescent="0.35">
      <c r="A700"/>
      <c r="B700"/>
      <c r="C700"/>
      <c r="D700" s="177"/>
      <c r="E700"/>
      <c r="F700"/>
      <c r="G700"/>
      <c r="H700"/>
      <c r="I700"/>
      <c r="J700"/>
      <c r="K700"/>
      <c r="L700"/>
      <c r="M700"/>
      <c r="N700"/>
      <c r="O700"/>
      <c r="P700" s="150"/>
      <c r="Q700" s="150"/>
      <c r="R700" s="150"/>
      <c r="S700" s="150"/>
      <c r="T700" s="150"/>
      <c r="U700" s="150"/>
      <c r="V700" s="150"/>
      <c r="W700" s="150"/>
      <c r="X700" s="150"/>
      <c r="Y700" s="150"/>
      <c r="Z700" s="150"/>
      <c r="AA700" s="150"/>
      <c r="AB700" s="150"/>
      <c r="AC700" s="150"/>
      <c r="AD700" s="150"/>
      <c r="AE700" s="150"/>
      <c r="AF700" s="150"/>
      <c r="AG700" s="150"/>
      <c r="AH700" s="150"/>
      <c r="AI700" s="150"/>
      <c r="AJ700" s="150"/>
      <c r="AK700" s="150"/>
      <c r="AL700" s="150"/>
      <c r="AM700" s="150"/>
      <c r="AN700" s="150"/>
      <c r="AO700" s="150"/>
      <c r="AP700" s="150"/>
      <c r="AQ700" s="150"/>
      <c r="AR700" s="150"/>
      <c r="AS700" s="150"/>
      <c r="AT700" s="150"/>
      <c r="AU700" s="150"/>
      <c r="AV700" s="150"/>
      <c r="AW700" s="150"/>
      <c r="AX700" s="150"/>
      <c r="AY700" s="150"/>
      <c r="AZ700" s="150"/>
      <c r="BA700" s="150"/>
      <c r="BB700" s="150"/>
      <c r="BC700" s="150"/>
      <c r="BD700" s="150"/>
      <c r="BE700" s="150"/>
      <c r="BF700" s="150"/>
      <c r="BG700" s="150"/>
      <c r="BH700" s="150"/>
      <c r="BI700" s="150"/>
      <c r="BJ700" s="150"/>
      <c r="BK700" s="150"/>
      <c r="BL700" s="150"/>
      <c r="BM700" s="150"/>
      <c r="BN700" s="150"/>
      <c r="BO700" s="150"/>
      <c r="BP700" s="150"/>
      <c r="BQ700" s="150"/>
      <c r="BR700" s="150"/>
      <c r="BS700" s="150"/>
      <c r="BT700" s="150"/>
      <c r="BU700" s="150"/>
      <c r="BV700" s="150"/>
      <c r="BW700" s="150"/>
      <c r="BX700" s="150"/>
      <c r="BY700" s="150"/>
      <c r="BZ700" s="150"/>
      <c r="CA700" s="150"/>
      <c r="CB700" s="150"/>
      <c r="CC700" s="150"/>
      <c r="CD700" s="150"/>
      <c r="CE700" s="150"/>
      <c r="CF700" s="150"/>
      <c r="CG700" s="150"/>
      <c r="CH700" s="150"/>
      <c r="CI700" s="150"/>
      <c r="CJ700" s="150"/>
      <c r="CK700" s="150"/>
      <c r="CL700" s="150"/>
      <c r="CM700" s="150"/>
      <c r="CN700" s="150"/>
      <c r="CO700" s="150"/>
      <c r="CP700" s="150"/>
      <c r="CQ700" s="150"/>
      <c r="CR700" s="150"/>
      <c r="CS700" s="150"/>
      <c r="CT700" s="150"/>
      <c r="CU700" s="150"/>
      <c r="CV700" s="150"/>
      <c r="CW700" s="150"/>
      <c r="CX700" s="150"/>
      <c r="CY700" s="150"/>
      <c r="CZ700" s="150"/>
      <c r="DA700" s="150"/>
      <c r="DB700" s="150"/>
      <c r="DC700" s="150"/>
      <c r="DD700" s="150"/>
      <c r="DE700" s="150"/>
      <c r="DF700" s="150"/>
      <c r="DG700" s="150"/>
      <c r="DH700" s="150"/>
      <c r="DI700" s="150"/>
      <c r="DJ700" s="150"/>
      <c r="DK700" s="150"/>
      <c r="DL700" s="150"/>
      <c r="DM700" s="150"/>
      <c r="DN700" s="150"/>
      <c r="DO700" s="150"/>
      <c r="DP700" s="150"/>
      <c r="DQ700" s="150"/>
      <c r="DR700" s="150"/>
      <c r="DS700" s="150"/>
      <c r="DT700" s="150"/>
      <c r="DU700" s="150"/>
      <c r="DV700" s="150"/>
    </row>
    <row r="701" spans="1:126" s="151" customFormat="1" ht="30" customHeight="1" x14ac:dyDescent="0.35">
      <c r="A701"/>
      <c r="B701"/>
      <c r="C701"/>
      <c r="D701" s="177"/>
      <c r="E701"/>
      <c r="F701"/>
      <c r="G701"/>
      <c r="H701"/>
      <c r="I701"/>
      <c r="J701"/>
      <c r="K701"/>
      <c r="L701"/>
      <c r="M701"/>
      <c r="N701"/>
      <c r="O701"/>
      <c r="P701" s="150"/>
      <c r="Q701" s="150"/>
      <c r="R701" s="150"/>
      <c r="S701" s="150"/>
      <c r="T701" s="150"/>
      <c r="U701" s="150"/>
      <c r="V701" s="150"/>
      <c r="W701" s="150"/>
      <c r="X701" s="150"/>
      <c r="Y701" s="150"/>
      <c r="Z701" s="150"/>
      <c r="AA701" s="150"/>
      <c r="AB701" s="150"/>
      <c r="AC701" s="150"/>
      <c r="AD701" s="150"/>
      <c r="AE701" s="150"/>
      <c r="AF701" s="150"/>
      <c r="AG701" s="150"/>
      <c r="AH701" s="150"/>
      <c r="AI701" s="150"/>
      <c r="AJ701" s="150"/>
      <c r="AK701" s="150"/>
      <c r="AL701" s="150"/>
      <c r="AM701" s="150"/>
      <c r="AN701" s="150"/>
      <c r="AO701" s="150"/>
      <c r="AP701" s="150"/>
      <c r="AQ701" s="150"/>
      <c r="AR701" s="150"/>
      <c r="AS701" s="150"/>
      <c r="AT701" s="150"/>
      <c r="AU701" s="150"/>
      <c r="AV701" s="150"/>
      <c r="AW701" s="150"/>
      <c r="AX701" s="150"/>
      <c r="AY701" s="150"/>
      <c r="AZ701" s="150"/>
      <c r="BA701" s="150"/>
      <c r="BB701" s="150"/>
      <c r="BC701" s="150"/>
      <c r="BD701" s="150"/>
      <c r="BE701" s="150"/>
      <c r="BF701" s="150"/>
      <c r="BG701" s="150"/>
      <c r="BH701" s="150"/>
      <c r="BI701" s="150"/>
      <c r="BJ701" s="150"/>
      <c r="BK701" s="150"/>
      <c r="BL701" s="150"/>
      <c r="BM701" s="150"/>
      <c r="BN701" s="150"/>
      <c r="BO701" s="150"/>
      <c r="BP701" s="150"/>
      <c r="BQ701" s="150"/>
      <c r="BR701" s="150"/>
      <c r="BS701" s="150"/>
      <c r="BT701" s="150"/>
      <c r="BU701" s="150"/>
      <c r="BV701" s="150"/>
      <c r="BW701" s="150"/>
      <c r="BX701" s="150"/>
      <c r="BY701" s="150"/>
      <c r="BZ701" s="150"/>
      <c r="CA701" s="150"/>
      <c r="CB701" s="150"/>
      <c r="CC701" s="150"/>
      <c r="CD701" s="150"/>
      <c r="CE701" s="150"/>
      <c r="CF701" s="150"/>
      <c r="CG701" s="150"/>
      <c r="CH701" s="150"/>
      <c r="CI701" s="150"/>
      <c r="CJ701" s="150"/>
      <c r="CK701" s="150"/>
      <c r="CL701" s="150"/>
      <c r="CM701" s="150"/>
      <c r="CN701" s="150"/>
      <c r="CO701" s="150"/>
      <c r="CP701" s="150"/>
      <c r="CQ701" s="150"/>
      <c r="CR701" s="150"/>
      <c r="CS701" s="150"/>
      <c r="CT701" s="150"/>
      <c r="CU701" s="150"/>
      <c r="CV701" s="150"/>
      <c r="CW701" s="150"/>
      <c r="CX701" s="150"/>
      <c r="CY701" s="150"/>
      <c r="CZ701" s="150"/>
      <c r="DA701" s="150"/>
      <c r="DB701" s="150"/>
      <c r="DC701" s="150"/>
      <c r="DD701" s="150"/>
      <c r="DE701" s="150"/>
      <c r="DF701" s="150"/>
      <c r="DG701" s="150"/>
      <c r="DH701" s="150"/>
      <c r="DI701" s="150"/>
      <c r="DJ701" s="150"/>
      <c r="DK701" s="150"/>
      <c r="DL701" s="150"/>
      <c r="DM701" s="150"/>
      <c r="DN701" s="150"/>
      <c r="DO701" s="150"/>
      <c r="DP701" s="150"/>
      <c r="DQ701" s="150"/>
      <c r="DR701" s="150"/>
      <c r="DS701" s="150"/>
      <c r="DT701" s="150"/>
      <c r="DU701" s="150"/>
      <c r="DV701" s="150"/>
    </row>
    <row r="702" spans="1:126" s="151" customFormat="1" ht="30" customHeight="1" x14ac:dyDescent="0.35">
      <c r="A702"/>
      <c r="B702"/>
      <c r="C702"/>
      <c r="D702" s="177"/>
      <c r="E702"/>
      <c r="F702"/>
      <c r="G702"/>
      <c r="H702"/>
      <c r="I702"/>
      <c r="J702"/>
      <c r="K702"/>
      <c r="L702"/>
      <c r="M702"/>
      <c r="N702"/>
      <c r="O702"/>
      <c r="P702" s="150"/>
      <c r="Q702" s="150"/>
      <c r="R702" s="150"/>
      <c r="S702" s="150"/>
      <c r="T702" s="150"/>
      <c r="U702" s="150"/>
      <c r="V702" s="150"/>
      <c r="W702" s="150"/>
      <c r="X702" s="150"/>
      <c r="Y702" s="150"/>
      <c r="Z702" s="150"/>
      <c r="AA702" s="150"/>
      <c r="AB702" s="150"/>
      <c r="AC702" s="150"/>
      <c r="AD702" s="150"/>
      <c r="AE702" s="150"/>
      <c r="AF702" s="150"/>
      <c r="AG702" s="150"/>
      <c r="AH702" s="150"/>
      <c r="AI702" s="150"/>
      <c r="AJ702" s="150"/>
      <c r="AK702" s="150"/>
      <c r="AL702" s="150"/>
      <c r="AM702" s="150"/>
      <c r="AN702" s="150"/>
      <c r="AO702" s="150"/>
      <c r="AP702" s="150"/>
      <c r="AQ702" s="150"/>
      <c r="AR702" s="150"/>
      <c r="AS702" s="150"/>
      <c r="AT702" s="150"/>
      <c r="AU702" s="150"/>
      <c r="AV702" s="150"/>
      <c r="AW702" s="150"/>
      <c r="AX702" s="150"/>
      <c r="AY702" s="150"/>
      <c r="AZ702" s="150"/>
      <c r="BA702" s="150"/>
      <c r="BB702" s="150"/>
      <c r="BC702" s="150"/>
      <c r="BD702" s="150"/>
      <c r="BE702" s="150"/>
      <c r="BF702" s="150"/>
      <c r="BG702" s="150"/>
      <c r="BH702" s="150"/>
      <c r="BI702" s="150"/>
      <c r="BJ702" s="150"/>
      <c r="BK702" s="150"/>
      <c r="BL702" s="150"/>
      <c r="BM702" s="150"/>
      <c r="BN702" s="150"/>
      <c r="BO702" s="150"/>
      <c r="BP702" s="150"/>
      <c r="BQ702" s="150"/>
      <c r="BR702" s="150"/>
      <c r="BS702" s="150"/>
      <c r="BT702" s="150"/>
      <c r="BU702" s="150"/>
      <c r="BV702" s="150"/>
      <c r="BW702" s="150"/>
      <c r="BX702" s="150"/>
      <c r="BY702" s="150"/>
      <c r="BZ702" s="150"/>
      <c r="CA702" s="150"/>
      <c r="CB702" s="150"/>
      <c r="CC702" s="150"/>
      <c r="CD702" s="150"/>
      <c r="CE702" s="150"/>
      <c r="CF702" s="150"/>
      <c r="CG702" s="150"/>
      <c r="CH702" s="150"/>
      <c r="CI702" s="150"/>
      <c r="CJ702" s="150"/>
      <c r="CK702" s="150"/>
      <c r="CL702" s="150"/>
      <c r="CM702" s="150"/>
      <c r="CN702" s="150"/>
      <c r="CO702" s="150"/>
      <c r="CP702" s="150"/>
      <c r="CQ702" s="150"/>
      <c r="CR702" s="150"/>
      <c r="CS702" s="150"/>
      <c r="CT702" s="150"/>
      <c r="CU702" s="150"/>
      <c r="CV702" s="150"/>
      <c r="CW702" s="150"/>
      <c r="CX702" s="150"/>
      <c r="CY702" s="150"/>
      <c r="CZ702" s="150"/>
      <c r="DA702" s="150"/>
      <c r="DB702" s="150"/>
      <c r="DC702" s="150"/>
      <c r="DD702" s="150"/>
      <c r="DE702" s="150"/>
      <c r="DF702" s="150"/>
      <c r="DG702" s="150"/>
      <c r="DH702" s="150"/>
      <c r="DI702" s="150"/>
      <c r="DJ702" s="150"/>
      <c r="DK702" s="150"/>
      <c r="DL702" s="150"/>
      <c r="DM702" s="150"/>
      <c r="DN702" s="150"/>
      <c r="DO702" s="150"/>
      <c r="DP702" s="150"/>
      <c r="DQ702" s="150"/>
      <c r="DR702" s="150"/>
      <c r="DS702" s="150"/>
      <c r="DT702" s="150"/>
      <c r="DU702" s="150"/>
      <c r="DV702" s="150"/>
    </row>
    <row r="703" spans="1:126" s="151" customFormat="1" ht="30" customHeight="1" x14ac:dyDescent="0.35">
      <c r="A703"/>
      <c r="B703"/>
      <c r="C703"/>
      <c r="D703" s="177"/>
      <c r="E703"/>
      <c r="F703"/>
      <c r="G703"/>
      <c r="H703"/>
      <c r="I703"/>
      <c r="J703"/>
      <c r="K703"/>
      <c r="L703"/>
      <c r="M703"/>
      <c r="N703"/>
      <c r="O703"/>
      <c r="P703" s="150"/>
      <c r="Q703" s="150"/>
      <c r="R703" s="150"/>
      <c r="S703" s="150"/>
      <c r="T703" s="150"/>
      <c r="U703" s="150"/>
      <c r="V703" s="150"/>
      <c r="W703" s="150"/>
      <c r="X703" s="150"/>
      <c r="Y703" s="150"/>
      <c r="Z703" s="150"/>
      <c r="AA703" s="150"/>
      <c r="AB703" s="150"/>
      <c r="AC703" s="150"/>
      <c r="AD703" s="150"/>
      <c r="AE703" s="150"/>
      <c r="AF703" s="150"/>
      <c r="AG703" s="150"/>
      <c r="AH703" s="150"/>
      <c r="AI703" s="150"/>
      <c r="AJ703" s="150"/>
      <c r="AK703" s="150"/>
      <c r="AL703" s="150"/>
      <c r="AM703" s="150"/>
      <c r="AN703" s="150"/>
      <c r="AO703" s="150"/>
      <c r="AP703" s="150"/>
      <c r="AQ703" s="150"/>
      <c r="AR703" s="150"/>
      <c r="AS703" s="150"/>
      <c r="AT703" s="150"/>
      <c r="AU703" s="150"/>
      <c r="AV703" s="150"/>
      <c r="AW703" s="150"/>
      <c r="AX703" s="150"/>
      <c r="AY703" s="150"/>
      <c r="AZ703" s="150"/>
      <c r="BA703" s="150"/>
      <c r="BB703" s="150"/>
      <c r="BC703" s="150"/>
      <c r="BD703" s="150"/>
      <c r="BE703" s="150"/>
      <c r="BF703" s="150"/>
      <c r="BG703" s="150"/>
      <c r="BH703" s="150"/>
      <c r="BI703" s="150"/>
      <c r="BJ703" s="150"/>
      <c r="BK703" s="150"/>
      <c r="BL703" s="150"/>
      <c r="BM703" s="150"/>
      <c r="BN703" s="150"/>
      <c r="BO703" s="150"/>
      <c r="BP703" s="150"/>
      <c r="BQ703" s="150"/>
      <c r="BR703" s="150"/>
      <c r="BS703" s="150"/>
      <c r="BT703" s="150"/>
      <c r="BU703" s="150"/>
      <c r="BV703" s="150"/>
      <c r="BW703" s="150"/>
      <c r="BX703" s="150"/>
      <c r="BY703" s="150"/>
      <c r="BZ703" s="150"/>
      <c r="CA703" s="150"/>
      <c r="CB703" s="150"/>
      <c r="CC703" s="150"/>
      <c r="CD703" s="150"/>
      <c r="CE703" s="150"/>
      <c r="CF703" s="150"/>
      <c r="CG703" s="150"/>
      <c r="CH703" s="150"/>
      <c r="CI703" s="150"/>
      <c r="CJ703" s="150"/>
      <c r="CK703" s="150"/>
      <c r="CL703" s="150"/>
      <c r="CM703" s="150"/>
      <c r="CN703" s="150"/>
      <c r="CO703" s="150"/>
      <c r="CP703" s="150"/>
      <c r="CQ703" s="150"/>
      <c r="CR703" s="150"/>
      <c r="CS703" s="150"/>
      <c r="CT703" s="150"/>
      <c r="CU703" s="150"/>
      <c r="CV703" s="150"/>
      <c r="CW703" s="150"/>
      <c r="CX703" s="150"/>
      <c r="CY703" s="150"/>
      <c r="CZ703" s="150"/>
      <c r="DA703" s="150"/>
      <c r="DB703" s="150"/>
      <c r="DC703" s="150"/>
      <c r="DD703" s="150"/>
      <c r="DE703" s="150"/>
      <c r="DF703" s="150"/>
      <c r="DG703" s="150"/>
      <c r="DH703" s="150"/>
      <c r="DI703" s="150"/>
      <c r="DJ703" s="150"/>
      <c r="DK703" s="150"/>
      <c r="DL703" s="150"/>
      <c r="DM703" s="150"/>
      <c r="DN703" s="150"/>
      <c r="DO703" s="150"/>
      <c r="DP703" s="150"/>
      <c r="DQ703" s="150"/>
      <c r="DR703" s="150"/>
      <c r="DS703" s="150"/>
      <c r="DT703" s="150"/>
      <c r="DU703" s="150"/>
      <c r="DV703" s="150"/>
    </row>
    <row r="704" spans="1:126" s="151" customFormat="1" ht="30" customHeight="1" x14ac:dyDescent="0.35">
      <c r="A704"/>
      <c r="B704"/>
      <c r="C704"/>
      <c r="D704" s="177"/>
      <c r="E704"/>
      <c r="F704"/>
      <c r="G704"/>
      <c r="H704"/>
      <c r="I704"/>
      <c r="J704"/>
      <c r="K704"/>
      <c r="L704"/>
      <c r="M704"/>
      <c r="N704"/>
      <c r="O704"/>
      <c r="P704" s="150"/>
      <c r="Q704" s="150"/>
      <c r="R704" s="150"/>
      <c r="S704" s="150"/>
      <c r="T704" s="150"/>
      <c r="U704" s="150"/>
      <c r="V704" s="150"/>
      <c r="W704" s="150"/>
      <c r="X704" s="150"/>
      <c r="Y704" s="150"/>
      <c r="Z704" s="150"/>
      <c r="AA704" s="150"/>
      <c r="AB704" s="150"/>
      <c r="AC704" s="150"/>
      <c r="AD704" s="150"/>
      <c r="AE704" s="150"/>
      <c r="AF704" s="150"/>
      <c r="AG704" s="150"/>
      <c r="AH704" s="150"/>
      <c r="AI704" s="150"/>
      <c r="AJ704" s="150"/>
      <c r="AK704" s="150"/>
      <c r="AL704" s="150"/>
      <c r="AM704" s="150"/>
      <c r="AN704" s="150"/>
      <c r="AO704" s="150"/>
      <c r="AP704" s="150"/>
      <c r="AQ704" s="150"/>
      <c r="AR704" s="150"/>
      <c r="AS704" s="150"/>
      <c r="AT704" s="150"/>
      <c r="AU704" s="150"/>
      <c r="AV704" s="150"/>
      <c r="AW704" s="150"/>
      <c r="AX704" s="150"/>
      <c r="AY704" s="150"/>
      <c r="AZ704" s="150"/>
      <c r="BA704" s="150"/>
      <c r="BB704" s="150"/>
      <c r="BC704" s="150"/>
      <c r="BD704" s="150"/>
      <c r="BE704" s="150"/>
      <c r="BF704" s="150"/>
      <c r="BG704" s="150"/>
      <c r="BH704" s="150"/>
      <c r="BI704" s="150"/>
      <c r="BJ704" s="150"/>
      <c r="BK704" s="150"/>
      <c r="BL704" s="150"/>
      <c r="BM704" s="150"/>
      <c r="BN704" s="150"/>
      <c r="BO704" s="150"/>
      <c r="BP704" s="150"/>
      <c r="BQ704" s="150"/>
      <c r="BR704" s="150"/>
      <c r="BS704" s="150"/>
      <c r="BT704" s="150"/>
      <c r="BU704" s="150"/>
      <c r="BV704" s="150"/>
      <c r="BW704" s="150"/>
      <c r="BX704" s="150"/>
      <c r="BY704" s="150"/>
      <c r="BZ704" s="150"/>
      <c r="CA704" s="150"/>
      <c r="CB704" s="150"/>
      <c r="CC704" s="150"/>
      <c r="CD704" s="150"/>
      <c r="CE704" s="150"/>
      <c r="CF704" s="150"/>
      <c r="CG704" s="150"/>
      <c r="CH704" s="150"/>
      <c r="CI704" s="150"/>
      <c r="CJ704" s="150"/>
      <c r="CK704" s="150"/>
      <c r="CL704" s="150"/>
      <c r="CM704" s="150"/>
      <c r="CN704" s="150"/>
      <c r="CO704" s="150"/>
      <c r="CP704" s="150"/>
      <c r="CQ704" s="150"/>
      <c r="CR704" s="150"/>
      <c r="CS704" s="150"/>
      <c r="CT704" s="150"/>
      <c r="CU704" s="150"/>
      <c r="CV704" s="150"/>
      <c r="CW704" s="150"/>
      <c r="CX704" s="150"/>
      <c r="CY704" s="150"/>
      <c r="CZ704" s="150"/>
      <c r="DA704" s="150"/>
      <c r="DB704" s="150"/>
      <c r="DC704" s="150"/>
      <c r="DD704" s="150"/>
      <c r="DE704" s="150"/>
      <c r="DF704" s="150"/>
      <c r="DG704" s="150"/>
      <c r="DH704" s="150"/>
      <c r="DI704" s="150"/>
      <c r="DJ704" s="150"/>
      <c r="DK704" s="150"/>
      <c r="DL704" s="150"/>
      <c r="DM704" s="150"/>
      <c r="DN704" s="150"/>
      <c r="DO704" s="150"/>
      <c r="DP704" s="150"/>
      <c r="DQ704" s="150"/>
      <c r="DR704" s="150"/>
      <c r="DS704" s="150"/>
      <c r="DT704" s="150"/>
      <c r="DU704" s="150"/>
      <c r="DV704" s="150"/>
    </row>
    <row r="705" spans="1:126" s="151" customFormat="1" ht="30" customHeight="1" x14ac:dyDescent="0.35">
      <c r="A705"/>
      <c r="B705"/>
      <c r="C705"/>
      <c r="D705" s="177"/>
      <c r="E705"/>
      <c r="F705"/>
      <c r="G705"/>
      <c r="H705"/>
      <c r="I705"/>
      <c r="J705"/>
      <c r="K705"/>
      <c r="L705"/>
      <c r="M705"/>
      <c r="N705"/>
      <c r="O705"/>
      <c r="P705" s="150"/>
      <c r="Q705" s="150"/>
      <c r="R705" s="150"/>
      <c r="S705" s="150"/>
      <c r="T705" s="150"/>
      <c r="U705" s="150"/>
      <c r="V705" s="150"/>
      <c r="W705" s="150"/>
      <c r="X705" s="150"/>
      <c r="Y705" s="150"/>
      <c r="Z705" s="150"/>
      <c r="AA705" s="150"/>
      <c r="AB705" s="150"/>
      <c r="AC705" s="150"/>
      <c r="AD705" s="150"/>
      <c r="AE705" s="150"/>
      <c r="AF705" s="150"/>
      <c r="AG705" s="150"/>
      <c r="AH705" s="150"/>
      <c r="AI705" s="150"/>
      <c r="AJ705" s="150"/>
      <c r="AK705" s="150"/>
      <c r="AL705" s="150"/>
      <c r="AM705" s="150"/>
      <c r="AN705" s="150"/>
      <c r="AO705" s="150"/>
      <c r="AP705" s="150"/>
      <c r="AQ705" s="150"/>
      <c r="AR705" s="150"/>
      <c r="AS705" s="150"/>
      <c r="AT705" s="150"/>
      <c r="AU705" s="150"/>
      <c r="AV705" s="150"/>
      <c r="AW705" s="150"/>
      <c r="AX705" s="150"/>
      <c r="AY705" s="150"/>
      <c r="AZ705" s="150"/>
      <c r="BA705" s="150"/>
      <c r="BB705" s="150"/>
      <c r="BC705" s="150"/>
      <c r="BD705" s="150"/>
      <c r="BE705" s="150"/>
      <c r="BF705" s="150"/>
      <c r="BG705" s="150"/>
      <c r="BH705" s="150"/>
      <c r="BI705" s="150"/>
      <c r="BJ705" s="150"/>
      <c r="BK705" s="150"/>
      <c r="BL705" s="150"/>
      <c r="BM705" s="150"/>
      <c r="BN705" s="150"/>
      <c r="BO705" s="150"/>
      <c r="BP705" s="150"/>
      <c r="BQ705" s="150"/>
      <c r="BR705" s="150"/>
      <c r="BS705" s="150"/>
      <c r="BT705" s="150"/>
      <c r="BU705" s="150"/>
      <c r="BV705" s="150"/>
      <c r="BW705" s="150"/>
      <c r="BX705" s="150"/>
      <c r="BY705" s="150"/>
      <c r="BZ705" s="150"/>
      <c r="CA705" s="150"/>
      <c r="CB705" s="150"/>
      <c r="CC705" s="150"/>
      <c r="CD705" s="150"/>
      <c r="CE705" s="150"/>
      <c r="CF705" s="150"/>
      <c r="CG705" s="150"/>
      <c r="CH705" s="150"/>
      <c r="CI705" s="150"/>
      <c r="CJ705" s="150"/>
      <c r="CK705" s="150"/>
      <c r="CL705" s="150"/>
      <c r="CM705" s="150"/>
      <c r="CN705" s="150"/>
      <c r="CO705" s="150"/>
      <c r="CP705" s="150"/>
      <c r="CQ705" s="150"/>
      <c r="CR705" s="150"/>
      <c r="CS705" s="150"/>
      <c r="CT705" s="150"/>
      <c r="CU705" s="150"/>
      <c r="CV705" s="150"/>
      <c r="CW705" s="150"/>
      <c r="CX705" s="150"/>
      <c r="CY705" s="150"/>
      <c r="CZ705" s="150"/>
      <c r="DA705" s="150"/>
      <c r="DB705" s="150"/>
      <c r="DC705" s="150"/>
      <c r="DD705" s="150"/>
      <c r="DE705" s="150"/>
      <c r="DF705" s="150"/>
      <c r="DG705" s="150"/>
      <c r="DH705" s="150"/>
      <c r="DI705" s="150"/>
      <c r="DJ705" s="150"/>
      <c r="DK705" s="150"/>
      <c r="DL705" s="150"/>
      <c r="DM705" s="150"/>
      <c r="DN705" s="150"/>
      <c r="DO705" s="150"/>
      <c r="DP705" s="150"/>
      <c r="DQ705" s="150"/>
      <c r="DR705" s="150"/>
      <c r="DS705" s="150"/>
      <c r="DT705" s="150"/>
      <c r="DU705" s="150"/>
      <c r="DV705" s="150"/>
    </row>
    <row r="706" spans="1:126" s="151" customFormat="1" ht="30" customHeight="1" x14ac:dyDescent="0.35">
      <c r="A706"/>
      <c r="B706"/>
      <c r="C706"/>
      <c r="D706" s="177"/>
      <c r="E706"/>
      <c r="F706"/>
      <c r="G706"/>
      <c r="H706"/>
      <c r="I706"/>
      <c r="J706"/>
      <c r="K706"/>
      <c r="L706"/>
      <c r="M706"/>
      <c r="N706"/>
      <c r="O706"/>
      <c r="P706" s="150"/>
      <c r="Q706" s="150"/>
      <c r="R706" s="150"/>
      <c r="S706" s="150"/>
      <c r="T706" s="150"/>
      <c r="U706" s="150"/>
      <c r="V706" s="150"/>
      <c r="W706" s="150"/>
      <c r="X706" s="150"/>
      <c r="Y706" s="150"/>
      <c r="Z706" s="150"/>
      <c r="AA706" s="150"/>
      <c r="AB706" s="150"/>
      <c r="AC706" s="150"/>
      <c r="AD706" s="150"/>
      <c r="AE706" s="150"/>
      <c r="AF706" s="150"/>
      <c r="AG706" s="150"/>
      <c r="AH706" s="150"/>
      <c r="AI706" s="150"/>
      <c r="AJ706" s="150"/>
      <c r="AK706" s="150"/>
      <c r="AL706" s="150"/>
      <c r="AM706" s="150"/>
      <c r="AN706" s="150"/>
      <c r="AO706" s="150"/>
      <c r="AP706" s="150"/>
      <c r="AQ706" s="150"/>
      <c r="AR706" s="150"/>
      <c r="AS706" s="150"/>
      <c r="AT706" s="150"/>
      <c r="AU706" s="150"/>
      <c r="AV706" s="150"/>
      <c r="AW706" s="150"/>
      <c r="AX706" s="150"/>
      <c r="AY706" s="150"/>
      <c r="AZ706" s="150"/>
      <c r="BA706" s="150"/>
      <c r="BB706" s="150"/>
      <c r="BC706" s="150"/>
      <c r="BD706" s="150"/>
      <c r="BE706" s="150"/>
      <c r="BF706" s="150"/>
      <c r="BG706" s="150"/>
      <c r="BH706" s="150"/>
      <c r="BI706" s="150"/>
      <c r="BJ706" s="150"/>
      <c r="BK706" s="150"/>
      <c r="BL706" s="150"/>
      <c r="BM706" s="150"/>
      <c r="BN706" s="150"/>
      <c r="BO706" s="150"/>
      <c r="BP706" s="150"/>
      <c r="BQ706" s="150"/>
      <c r="BR706" s="150"/>
      <c r="BS706" s="150"/>
      <c r="BT706" s="150"/>
      <c r="BU706" s="150"/>
      <c r="BV706" s="150"/>
      <c r="BW706" s="150"/>
      <c r="BX706" s="150"/>
      <c r="BY706" s="150"/>
      <c r="BZ706" s="150"/>
      <c r="CA706" s="150"/>
      <c r="CB706" s="150"/>
      <c r="CC706" s="150"/>
      <c r="CD706" s="150"/>
      <c r="CE706" s="150"/>
      <c r="CF706" s="150"/>
      <c r="CG706" s="150"/>
      <c r="CH706" s="150"/>
      <c r="CI706" s="150"/>
      <c r="CJ706" s="150"/>
      <c r="CK706" s="150"/>
      <c r="CL706" s="150"/>
      <c r="CM706" s="150"/>
      <c r="CN706" s="150"/>
      <c r="CO706" s="150"/>
      <c r="CP706" s="150"/>
      <c r="CQ706" s="150"/>
      <c r="CR706" s="150"/>
      <c r="CS706" s="150"/>
      <c r="CT706" s="150"/>
      <c r="CU706" s="150"/>
      <c r="CV706" s="150"/>
      <c r="CW706" s="150"/>
      <c r="CX706" s="150"/>
      <c r="CY706" s="150"/>
      <c r="CZ706" s="150"/>
      <c r="DA706" s="150"/>
      <c r="DB706" s="150"/>
      <c r="DC706" s="150"/>
      <c r="DD706" s="150"/>
      <c r="DE706" s="150"/>
      <c r="DF706" s="150"/>
      <c r="DG706" s="150"/>
      <c r="DH706" s="150"/>
      <c r="DI706" s="150"/>
      <c r="DJ706" s="150"/>
      <c r="DK706" s="150"/>
      <c r="DL706" s="150"/>
      <c r="DM706" s="150"/>
      <c r="DN706" s="150"/>
      <c r="DO706" s="150"/>
      <c r="DP706" s="150"/>
      <c r="DQ706" s="150"/>
      <c r="DR706" s="150"/>
      <c r="DS706" s="150"/>
      <c r="DT706" s="150"/>
      <c r="DU706" s="150"/>
      <c r="DV706" s="150"/>
    </row>
    <row r="707" spans="1:126" s="146" customFormat="1" ht="15" x14ac:dyDescent="0.25">
      <c r="A707"/>
      <c r="B707"/>
      <c r="C707"/>
      <c r="D707" s="177"/>
      <c r="E707"/>
      <c r="F707"/>
      <c r="G707"/>
      <c r="H707"/>
      <c r="I707"/>
      <c r="J707"/>
      <c r="K707"/>
      <c r="L707"/>
      <c r="M707"/>
      <c r="N707"/>
      <c r="O707"/>
      <c r="P707" s="150"/>
      <c r="Q707" s="150"/>
      <c r="R707" s="150"/>
      <c r="S707" s="150"/>
      <c r="T707" s="150"/>
      <c r="U707" s="150"/>
      <c r="V707" s="150"/>
      <c r="W707" s="150"/>
      <c r="X707" s="150"/>
      <c r="Y707" s="150"/>
      <c r="Z707" s="150"/>
      <c r="AA707" s="150"/>
      <c r="AB707" s="150"/>
      <c r="AC707" s="150"/>
      <c r="AD707" s="150"/>
      <c r="AE707" s="150"/>
      <c r="AF707" s="150"/>
      <c r="AG707" s="150"/>
      <c r="AH707" s="150"/>
      <c r="AI707" s="150"/>
      <c r="AJ707" s="150"/>
      <c r="AK707" s="150"/>
      <c r="AL707" s="150"/>
      <c r="AM707" s="150"/>
      <c r="AN707" s="150"/>
      <c r="AO707" s="150"/>
      <c r="AP707" s="150"/>
      <c r="AQ707" s="150"/>
      <c r="AR707" s="150"/>
      <c r="AS707" s="150"/>
      <c r="AT707" s="150"/>
      <c r="AU707" s="150"/>
      <c r="AV707" s="150"/>
      <c r="AW707" s="150"/>
      <c r="AX707" s="150"/>
      <c r="AY707" s="150"/>
      <c r="AZ707" s="150"/>
      <c r="BA707" s="150"/>
      <c r="BB707" s="150"/>
      <c r="BC707" s="150"/>
      <c r="BD707" s="150"/>
      <c r="BE707" s="150"/>
      <c r="BF707" s="150"/>
      <c r="BG707" s="150"/>
      <c r="BH707" s="150"/>
      <c r="BI707" s="150"/>
      <c r="BJ707" s="150"/>
      <c r="BK707" s="150"/>
      <c r="BL707" s="150"/>
      <c r="BM707" s="150"/>
      <c r="BN707" s="150"/>
      <c r="BO707" s="150"/>
      <c r="BP707" s="150"/>
      <c r="BQ707" s="150"/>
      <c r="BR707" s="150"/>
      <c r="BS707" s="150"/>
      <c r="BT707" s="150"/>
      <c r="BU707" s="150"/>
      <c r="BV707" s="150"/>
      <c r="BW707" s="150"/>
      <c r="BX707" s="150"/>
      <c r="BY707" s="150"/>
      <c r="BZ707" s="150"/>
      <c r="CA707" s="150"/>
      <c r="CB707" s="150"/>
      <c r="CC707" s="150"/>
      <c r="CD707" s="150"/>
      <c r="CE707" s="150"/>
      <c r="CF707" s="150"/>
      <c r="CG707" s="150"/>
      <c r="CH707" s="150"/>
      <c r="CI707" s="150"/>
      <c r="CJ707" s="150"/>
      <c r="CK707" s="150"/>
      <c r="CL707" s="150"/>
      <c r="CM707" s="150"/>
      <c r="CN707" s="150"/>
      <c r="CO707" s="150"/>
      <c r="CP707" s="150"/>
      <c r="CQ707" s="150"/>
      <c r="CR707" s="150"/>
      <c r="CS707" s="150"/>
      <c r="CT707" s="150"/>
      <c r="CU707" s="150"/>
      <c r="CV707" s="150"/>
      <c r="CW707" s="150"/>
      <c r="CX707" s="150"/>
      <c r="CY707" s="150"/>
      <c r="CZ707" s="150"/>
      <c r="DA707" s="150"/>
      <c r="DB707" s="150"/>
      <c r="DC707" s="150"/>
      <c r="DD707" s="150"/>
      <c r="DE707" s="150"/>
      <c r="DF707" s="150"/>
      <c r="DG707" s="150"/>
      <c r="DH707" s="150"/>
      <c r="DI707" s="150"/>
      <c r="DJ707" s="150"/>
      <c r="DK707" s="150"/>
      <c r="DL707" s="150"/>
      <c r="DM707" s="150"/>
      <c r="DN707" s="150"/>
      <c r="DO707" s="150"/>
      <c r="DP707" s="150"/>
      <c r="DQ707" s="150"/>
      <c r="DR707" s="150"/>
      <c r="DS707" s="150"/>
      <c r="DT707" s="150"/>
      <c r="DU707" s="150"/>
      <c r="DV707" s="150"/>
    </row>
    <row r="708" spans="1:126" s="146" customFormat="1" ht="15" x14ac:dyDescent="0.25">
      <c r="A708"/>
      <c r="B708"/>
      <c r="C708"/>
      <c r="D708" s="177"/>
      <c r="E708"/>
      <c r="F708"/>
      <c r="G708"/>
      <c r="H708"/>
      <c r="I708"/>
      <c r="J708"/>
      <c r="K708"/>
      <c r="L708"/>
      <c r="M708"/>
      <c r="N708"/>
      <c r="O708"/>
      <c r="P708" s="150"/>
      <c r="Q708" s="150"/>
      <c r="R708" s="150"/>
      <c r="S708" s="150"/>
      <c r="T708" s="150"/>
      <c r="U708" s="150"/>
      <c r="V708" s="150"/>
      <c r="W708" s="150"/>
      <c r="X708" s="150"/>
      <c r="Y708" s="150"/>
      <c r="Z708" s="150"/>
      <c r="AA708" s="150"/>
      <c r="AB708" s="150"/>
      <c r="AC708" s="150"/>
      <c r="AD708" s="150"/>
      <c r="AE708" s="150"/>
      <c r="AF708" s="150"/>
      <c r="AG708" s="150"/>
      <c r="AH708" s="150"/>
      <c r="AI708" s="150"/>
      <c r="AJ708" s="150"/>
      <c r="AK708" s="150"/>
      <c r="AL708" s="150"/>
      <c r="AM708" s="150"/>
      <c r="AN708" s="150"/>
      <c r="AO708" s="150"/>
      <c r="AP708" s="150"/>
      <c r="AQ708" s="150"/>
      <c r="AR708" s="150"/>
      <c r="AS708" s="150"/>
      <c r="AT708" s="150"/>
      <c r="AU708" s="150"/>
      <c r="AV708" s="150"/>
      <c r="AW708" s="150"/>
      <c r="AX708" s="150"/>
      <c r="AY708" s="150"/>
      <c r="AZ708" s="150"/>
      <c r="BA708" s="150"/>
      <c r="BB708" s="150"/>
      <c r="BC708" s="150"/>
      <c r="BD708" s="150"/>
      <c r="BE708" s="150"/>
      <c r="BF708" s="150"/>
      <c r="BG708" s="150"/>
      <c r="BH708" s="150"/>
      <c r="BI708" s="150"/>
      <c r="BJ708" s="150"/>
      <c r="BK708" s="150"/>
      <c r="BL708" s="150"/>
      <c r="BM708" s="150"/>
      <c r="BN708" s="150"/>
      <c r="BO708" s="150"/>
      <c r="BP708" s="150"/>
      <c r="BQ708" s="150"/>
      <c r="BR708" s="150"/>
      <c r="BS708" s="150"/>
      <c r="BT708" s="150"/>
      <c r="BU708" s="150"/>
      <c r="BV708" s="150"/>
      <c r="BW708" s="150"/>
      <c r="BX708" s="150"/>
      <c r="BY708" s="150"/>
      <c r="BZ708" s="150"/>
      <c r="CA708" s="150"/>
      <c r="CB708" s="150"/>
      <c r="CC708" s="150"/>
      <c r="CD708" s="150"/>
      <c r="CE708" s="150"/>
      <c r="CF708" s="150"/>
      <c r="CG708" s="150"/>
      <c r="CH708" s="150"/>
      <c r="CI708" s="150"/>
      <c r="CJ708" s="150"/>
      <c r="CK708" s="150"/>
      <c r="CL708" s="150"/>
      <c r="CM708" s="150"/>
      <c r="CN708" s="150"/>
      <c r="CO708" s="150"/>
      <c r="CP708" s="150"/>
      <c r="CQ708" s="150"/>
      <c r="CR708" s="150"/>
      <c r="CS708" s="150"/>
      <c r="CT708" s="150"/>
      <c r="CU708" s="150"/>
      <c r="CV708" s="150"/>
      <c r="CW708" s="150"/>
      <c r="CX708" s="150"/>
      <c r="CY708" s="150"/>
      <c r="CZ708" s="150"/>
      <c r="DA708" s="150"/>
      <c r="DB708" s="150"/>
      <c r="DC708" s="150"/>
      <c r="DD708" s="150"/>
      <c r="DE708" s="150"/>
      <c r="DF708" s="150"/>
      <c r="DG708" s="150"/>
      <c r="DH708" s="150"/>
      <c r="DI708" s="150"/>
      <c r="DJ708" s="150"/>
      <c r="DK708" s="150"/>
      <c r="DL708" s="150"/>
      <c r="DM708" s="150"/>
      <c r="DN708" s="150"/>
      <c r="DO708" s="150"/>
      <c r="DP708" s="150"/>
      <c r="DQ708" s="150"/>
      <c r="DR708" s="150"/>
      <c r="DS708" s="150"/>
      <c r="DT708" s="150"/>
      <c r="DU708" s="150"/>
      <c r="DV708" s="150"/>
    </row>
    <row r="709" spans="1:126" s="146" customFormat="1" ht="15" x14ac:dyDescent="0.25">
      <c r="A709"/>
      <c r="B709"/>
      <c r="C709"/>
      <c r="D709" s="177"/>
      <c r="E709"/>
      <c r="F709"/>
      <c r="G709"/>
      <c r="H709"/>
      <c r="I709"/>
      <c r="J709"/>
      <c r="K709"/>
      <c r="L709"/>
      <c r="M709"/>
      <c r="N709"/>
      <c r="O709"/>
      <c r="P709" s="150"/>
      <c r="Q709" s="150"/>
      <c r="R709" s="150"/>
      <c r="S709" s="150"/>
      <c r="T709" s="150"/>
      <c r="U709" s="150"/>
      <c r="V709" s="150"/>
      <c r="W709" s="150"/>
      <c r="X709" s="150"/>
      <c r="Y709" s="150"/>
      <c r="Z709" s="150"/>
      <c r="AA709" s="150"/>
      <c r="AB709" s="150"/>
      <c r="AC709" s="150"/>
      <c r="AD709" s="150"/>
      <c r="AE709" s="150"/>
      <c r="AF709" s="150"/>
      <c r="AG709" s="150"/>
      <c r="AH709" s="150"/>
      <c r="AI709" s="150"/>
      <c r="AJ709" s="150"/>
      <c r="AK709" s="150"/>
      <c r="AL709" s="150"/>
      <c r="AM709" s="150"/>
      <c r="AN709" s="150"/>
      <c r="AO709" s="150"/>
      <c r="AP709" s="150"/>
      <c r="AQ709" s="150"/>
      <c r="AR709" s="150"/>
      <c r="AS709" s="150"/>
      <c r="AT709" s="150"/>
      <c r="AU709" s="150"/>
      <c r="AV709" s="150"/>
      <c r="AW709" s="150"/>
      <c r="AX709" s="150"/>
      <c r="AY709" s="150"/>
      <c r="AZ709" s="150"/>
      <c r="BA709" s="150"/>
      <c r="BB709" s="150"/>
      <c r="BC709" s="150"/>
      <c r="BD709" s="150"/>
      <c r="BE709" s="150"/>
      <c r="BF709" s="150"/>
      <c r="BG709" s="150"/>
      <c r="BH709" s="150"/>
      <c r="BI709" s="150"/>
      <c r="BJ709" s="150"/>
      <c r="BK709" s="150"/>
      <c r="BL709" s="150"/>
      <c r="BM709" s="150"/>
      <c r="BN709" s="150"/>
      <c r="BO709" s="150"/>
      <c r="BP709" s="150"/>
      <c r="BQ709" s="150"/>
      <c r="BR709" s="150"/>
      <c r="BS709" s="150"/>
      <c r="BT709" s="150"/>
      <c r="BU709" s="150"/>
      <c r="BV709" s="150"/>
      <c r="BW709" s="150"/>
      <c r="BX709" s="150"/>
      <c r="BY709" s="150"/>
      <c r="BZ709" s="150"/>
      <c r="CA709" s="150"/>
      <c r="CB709" s="150"/>
      <c r="CC709" s="150"/>
      <c r="CD709" s="150"/>
      <c r="CE709" s="150"/>
      <c r="CF709" s="150"/>
      <c r="CG709" s="150"/>
      <c r="CH709" s="150"/>
      <c r="CI709" s="150"/>
      <c r="CJ709" s="150"/>
      <c r="CK709" s="150"/>
      <c r="CL709" s="150"/>
      <c r="CM709" s="150"/>
      <c r="CN709" s="150"/>
      <c r="CO709" s="150"/>
      <c r="CP709" s="150"/>
      <c r="CQ709" s="150"/>
      <c r="CR709" s="150"/>
      <c r="CS709" s="150"/>
      <c r="CT709" s="150"/>
      <c r="CU709" s="150"/>
      <c r="CV709" s="150"/>
      <c r="CW709" s="150"/>
      <c r="CX709" s="150"/>
      <c r="CY709" s="150"/>
      <c r="CZ709" s="150"/>
      <c r="DA709" s="150"/>
      <c r="DB709" s="150"/>
      <c r="DC709" s="150"/>
      <c r="DD709" s="150"/>
      <c r="DE709" s="150"/>
      <c r="DF709" s="150"/>
      <c r="DG709" s="150"/>
      <c r="DH709" s="150"/>
      <c r="DI709" s="150"/>
      <c r="DJ709" s="150"/>
      <c r="DK709" s="150"/>
      <c r="DL709" s="150"/>
      <c r="DM709" s="150"/>
      <c r="DN709" s="150"/>
      <c r="DO709" s="150"/>
      <c r="DP709" s="150"/>
      <c r="DQ709" s="150"/>
      <c r="DR709" s="150"/>
      <c r="DS709" s="150"/>
      <c r="DT709" s="150"/>
      <c r="DU709" s="150"/>
      <c r="DV709" s="150"/>
    </row>
    <row r="710" spans="1:126" s="146" customFormat="1" ht="15" x14ac:dyDescent="0.25">
      <c r="A710"/>
      <c r="B710"/>
      <c r="C710"/>
      <c r="D710" s="177"/>
      <c r="E710"/>
      <c r="F710"/>
      <c r="G710"/>
      <c r="H710"/>
      <c r="I710"/>
      <c r="J710"/>
      <c r="K710"/>
      <c r="L710"/>
      <c r="M710"/>
      <c r="N710"/>
      <c r="O710"/>
      <c r="P710" s="150"/>
      <c r="Q710" s="150"/>
      <c r="R710" s="150"/>
      <c r="S710" s="150"/>
      <c r="T710" s="150"/>
      <c r="U710" s="150"/>
      <c r="V710" s="150"/>
      <c r="W710" s="150"/>
      <c r="X710" s="150"/>
      <c r="Y710" s="150"/>
      <c r="Z710" s="150"/>
      <c r="AA710" s="150"/>
      <c r="AB710" s="150"/>
      <c r="AC710" s="150"/>
      <c r="AD710" s="150"/>
      <c r="AE710" s="150"/>
      <c r="AF710" s="150"/>
      <c r="AG710" s="150"/>
      <c r="AH710" s="150"/>
      <c r="AI710" s="150"/>
      <c r="AJ710" s="150"/>
      <c r="AK710" s="150"/>
      <c r="AL710" s="150"/>
      <c r="AM710" s="150"/>
      <c r="AN710" s="150"/>
      <c r="AO710" s="150"/>
      <c r="AP710" s="150"/>
      <c r="AQ710" s="150"/>
      <c r="AR710" s="150"/>
      <c r="AS710" s="150"/>
      <c r="AT710" s="150"/>
      <c r="AU710" s="150"/>
      <c r="AV710" s="150"/>
      <c r="AW710" s="150"/>
      <c r="AX710" s="150"/>
      <c r="AY710" s="150"/>
      <c r="AZ710" s="150"/>
      <c r="BA710" s="150"/>
      <c r="BB710" s="150"/>
      <c r="BC710" s="150"/>
      <c r="BD710" s="150"/>
      <c r="BE710" s="150"/>
      <c r="BF710" s="150"/>
      <c r="BG710" s="150"/>
      <c r="BH710" s="150"/>
      <c r="BI710" s="150"/>
      <c r="BJ710" s="150"/>
      <c r="BK710" s="150"/>
      <c r="BL710" s="150"/>
      <c r="BM710" s="150"/>
      <c r="BN710" s="150"/>
      <c r="BO710" s="150"/>
      <c r="BP710" s="150"/>
      <c r="BQ710" s="150"/>
      <c r="BR710" s="150"/>
      <c r="BS710" s="150"/>
      <c r="BT710" s="150"/>
      <c r="BU710" s="150"/>
      <c r="BV710" s="150"/>
      <c r="BW710" s="150"/>
      <c r="BX710" s="150"/>
      <c r="BY710" s="150"/>
      <c r="BZ710" s="150"/>
      <c r="CA710" s="150"/>
      <c r="CB710" s="150"/>
      <c r="CC710" s="150"/>
      <c r="CD710" s="150"/>
      <c r="CE710" s="150"/>
      <c r="CF710" s="150"/>
      <c r="CG710" s="150"/>
      <c r="CH710" s="150"/>
      <c r="CI710" s="150"/>
      <c r="CJ710" s="150"/>
      <c r="CK710" s="150"/>
      <c r="CL710" s="150"/>
      <c r="CM710" s="150"/>
      <c r="CN710" s="150"/>
      <c r="CO710" s="150"/>
      <c r="CP710" s="150"/>
      <c r="CQ710" s="150"/>
      <c r="CR710" s="150"/>
      <c r="CS710" s="150"/>
      <c r="CT710" s="150"/>
      <c r="CU710" s="150"/>
      <c r="CV710" s="150"/>
      <c r="CW710" s="150"/>
      <c r="CX710" s="150"/>
      <c r="CY710" s="150"/>
      <c r="CZ710" s="150"/>
      <c r="DA710" s="150"/>
      <c r="DB710" s="150"/>
      <c r="DC710" s="150"/>
      <c r="DD710" s="150"/>
      <c r="DE710" s="150"/>
      <c r="DF710" s="150"/>
      <c r="DG710" s="150"/>
      <c r="DH710" s="150"/>
      <c r="DI710" s="150"/>
      <c r="DJ710" s="150"/>
      <c r="DK710" s="150"/>
      <c r="DL710" s="150"/>
      <c r="DM710" s="150"/>
      <c r="DN710" s="150"/>
      <c r="DO710" s="150"/>
      <c r="DP710" s="150"/>
      <c r="DQ710" s="150"/>
      <c r="DR710" s="150"/>
      <c r="DS710" s="150"/>
      <c r="DT710" s="150"/>
      <c r="DU710" s="150"/>
      <c r="DV710" s="150"/>
    </row>
    <row r="711" spans="1:126" s="146" customFormat="1" ht="15" x14ac:dyDescent="0.25">
      <c r="A711"/>
      <c r="B711"/>
      <c r="C711"/>
      <c r="D711" s="177"/>
      <c r="E711"/>
      <c r="F711"/>
      <c r="G711"/>
      <c r="H711"/>
      <c r="I711"/>
      <c r="J711"/>
      <c r="K711"/>
      <c r="L711"/>
      <c r="M711"/>
      <c r="N711"/>
      <c r="O711"/>
      <c r="P711" s="150"/>
      <c r="Q711" s="150"/>
      <c r="R711" s="150"/>
      <c r="S711" s="150"/>
      <c r="T711" s="150"/>
      <c r="U711" s="150"/>
      <c r="V711" s="150"/>
      <c r="W711" s="150"/>
      <c r="X711" s="150"/>
      <c r="Y711" s="150"/>
      <c r="Z711" s="150"/>
      <c r="AA711" s="150"/>
      <c r="AB711" s="150"/>
      <c r="AC711" s="150"/>
      <c r="AD711" s="150"/>
      <c r="AE711" s="150"/>
      <c r="AF711" s="150"/>
      <c r="AG711" s="150"/>
      <c r="AH711" s="150"/>
      <c r="AI711" s="150"/>
      <c r="AJ711" s="150"/>
      <c r="AK711" s="150"/>
      <c r="AL711" s="150"/>
      <c r="AM711" s="150"/>
      <c r="AN711" s="150"/>
      <c r="AO711" s="150"/>
      <c r="AP711" s="150"/>
      <c r="AQ711" s="150"/>
      <c r="AR711" s="150"/>
      <c r="AS711" s="150"/>
      <c r="AT711" s="150"/>
      <c r="AU711" s="150"/>
      <c r="AV711" s="150"/>
      <c r="AW711" s="150"/>
      <c r="AX711" s="150"/>
      <c r="AY711" s="150"/>
      <c r="AZ711" s="150"/>
      <c r="BA711" s="150"/>
      <c r="BB711" s="150"/>
      <c r="BC711" s="150"/>
      <c r="BD711" s="150"/>
      <c r="BE711" s="150"/>
      <c r="BF711" s="150"/>
      <c r="BG711" s="150"/>
      <c r="BH711" s="150"/>
      <c r="BI711" s="150"/>
      <c r="BJ711" s="150"/>
      <c r="BK711" s="150"/>
      <c r="BL711" s="150"/>
      <c r="BM711" s="150"/>
      <c r="BN711" s="150"/>
      <c r="BO711" s="150"/>
      <c r="BP711" s="150"/>
      <c r="BQ711" s="150"/>
      <c r="BR711" s="150"/>
      <c r="BS711" s="150"/>
      <c r="BT711" s="150"/>
      <c r="BU711" s="150"/>
      <c r="BV711" s="150"/>
      <c r="BW711" s="150"/>
      <c r="BX711" s="150"/>
      <c r="BY711" s="150"/>
      <c r="BZ711" s="150"/>
      <c r="CA711" s="150"/>
      <c r="CB711" s="150"/>
      <c r="CC711" s="150"/>
      <c r="CD711" s="150"/>
      <c r="CE711" s="150"/>
      <c r="CF711" s="150"/>
      <c r="CG711" s="150"/>
      <c r="CH711" s="150"/>
      <c r="CI711" s="150"/>
      <c r="CJ711" s="150"/>
      <c r="CK711" s="150"/>
      <c r="CL711" s="150"/>
      <c r="CM711" s="150"/>
      <c r="CN711" s="150"/>
      <c r="CO711" s="150"/>
      <c r="CP711" s="150"/>
      <c r="CQ711" s="150"/>
      <c r="CR711" s="150"/>
      <c r="CS711" s="150"/>
      <c r="CT711" s="150"/>
      <c r="CU711" s="150"/>
      <c r="CV711" s="150"/>
      <c r="CW711" s="150"/>
      <c r="CX711" s="150"/>
      <c r="CY711" s="150"/>
      <c r="CZ711" s="150"/>
      <c r="DA711" s="150"/>
      <c r="DB711" s="150"/>
      <c r="DC711" s="150"/>
      <c r="DD711" s="150"/>
      <c r="DE711" s="150"/>
      <c r="DF711" s="150"/>
      <c r="DG711" s="150"/>
      <c r="DH711" s="150"/>
      <c r="DI711" s="150"/>
      <c r="DJ711" s="150"/>
      <c r="DK711" s="150"/>
      <c r="DL711" s="150"/>
      <c r="DM711" s="150"/>
      <c r="DN711" s="150"/>
      <c r="DO711" s="150"/>
      <c r="DP711" s="150"/>
      <c r="DQ711" s="150"/>
      <c r="DR711" s="150"/>
      <c r="DS711" s="150"/>
      <c r="DT711" s="150"/>
      <c r="DU711" s="150"/>
      <c r="DV711" s="150"/>
    </row>
    <row r="712" spans="1:126" s="146" customFormat="1" ht="15" x14ac:dyDescent="0.25">
      <c r="A712"/>
      <c r="B712"/>
      <c r="C712"/>
      <c r="D712" s="177"/>
      <c r="E712"/>
      <c r="F712"/>
      <c r="G712"/>
      <c r="H712"/>
      <c r="I712"/>
      <c r="J712"/>
      <c r="K712"/>
      <c r="L712"/>
      <c r="M712"/>
      <c r="N712"/>
      <c r="O712"/>
      <c r="P712" s="150"/>
      <c r="Q712" s="150"/>
      <c r="R712" s="150"/>
      <c r="S712" s="150"/>
      <c r="T712" s="150"/>
      <c r="U712" s="150"/>
      <c r="V712" s="150"/>
      <c r="W712" s="150"/>
      <c r="X712" s="150"/>
      <c r="Y712" s="150"/>
      <c r="Z712" s="150"/>
      <c r="AA712" s="150"/>
      <c r="AB712" s="150"/>
      <c r="AC712" s="150"/>
      <c r="AD712" s="150"/>
      <c r="AE712" s="150"/>
      <c r="AF712" s="150"/>
      <c r="AG712" s="150"/>
      <c r="AH712" s="150"/>
      <c r="AI712" s="150"/>
      <c r="AJ712" s="150"/>
      <c r="AK712" s="150"/>
      <c r="AL712" s="150"/>
      <c r="AM712" s="150"/>
      <c r="AN712" s="150"/>
      <c r="AO712" s="150"/>
      <c r="AP712" s="150"/>
      <c r="AQ712" s="150"/>
      <c r="AR712" s="150"/>
      <c r="AS712" s="150"/>
      <c r="AT712" s="150"/>
      <c r="AU712" s="150"/>
      <c r="AV712" s="150"/>
      <c r="AW712" s="150"/>
      <c r="AX712" s="150"/>
      <c r="AY712" s="150"/>
      <c r="AZ712" s="150"/>
      <c r="BA712" s="150"/>
      <c r="BB712" s="150"/>
      <c r="BC712" s="150"/>
      <c r="BD712" s="150"/>
      <c r="BE712" s="150"/>
      <c r="BF712" s="150"/>
      <c r="BG712" s="150"/>
      <c r="BH712" s="150"/>
      <c r="BI712" s="150"/>
      <c r="BJ712" s="150"/>
      <c r="BK712" s="150"/>
      <c r="BL712" s="150"/>
      <c r="BM712" s="150"/>
      <c r="BN712" s="150"/>
      <c r="BO712" s="150"/>
      <c r="BP712" s="150"/>
      <c r="BQ712" s="150"/>
      <c r="BR712" s="150"/>
      <c r="BS712" s="150"/>
      <c r="BT712" s="150"/>
      <c r="BU712" s="150"/>
      <c r="BV712" s="150"/>
      <c r="BW712" s="150"/>
      <c r="BX712" s="150"/>
      <c r="BY712" s="150"/>
      <c r="BZ712" s="150"/>
      <c r="CA712" s="150"/>
      <c r="CB712" s="150"/>
      <c r="CC712" s="150"/>
      <c r="CD712" s="150"/>
      <c r="CE712" s="150"/>
      <c r="CF712" s="150"/>
      <c r="CG712" s="150"/>
      <c r="CH712" s="150"/>
      <c r="CI712" s="150"/>
      <c r="CJ712" s="150"/>
      <c r="CK712" s="150"/>
      <c r="CL712" s="150"/>
      <c r="CM712" s="150"/>
      <c r="CN712" s="150"/>
      <c r="CO712" s="150"/>
      <c r="CP712" s="150"/>
      <c r="CQ712" s="150"/>
      <c r="CR712" s="150"/>
      <c r="CS712" s="150"/>
      <c r="CT712" s="150"/>
      <c r="CU712" s="150"/>
      <c r="CV712" s="150"/>
      <c r="CW712" s="150"/>
      <c r="CX712" s="150"/>
      <c r="CY712" s="150"/>
      <c r="CZ712" s="150"/>
      <c r="DA712" s="150"/>
      <c r="DB712" s="150"/>
      <c r="DC712" s="150"/>
      <c r="DD712" s="150"/>
      <c r="DE712" s="150"/>
      <c r="DF712" s="150"/>
      <c r="DG712" s="150"/>
      <c r="DH712" s="150"/>
      <c r="DI712" s="150"/>
      <c r="DJ712" s="150"/>
      <c r="DK712" s="150"/>
      <c r="DL712" s="150"/>
      <c r="DM712" s="150"/>
      <c r="DN712" s="150"/>
      <c r="DO712" s="150"/>
      <c r="DP712" s="150"/>
      <c r="DQ712" s="150"/>
      <c r="DR712" s="150"/>
      <c r="DS712" s="150"/>
      <c r="DT712" s="150"/>
      <c r="DU712" s="150"/>
      <c r="DV712" s="150"/>
    </row>
    <row r="713" spans="1:126" s="146" customFormat="1" ht="15" x14ac:dyDescent="0.25">
      <c r="A713"/>
      <c r="B713"/>
      <c r="C713"/>
      <c r="D713" s="177"/>
      <c r="E713"/>
      <c r="F713"/>
      <c r="G713"/>
      <c r="H713"/>
      <c r="I713"/>
      <c r="J713"/>
      <c r="K713"/>
      <c r="L713"/>
      <c r="M713"/>
      <c r="N713"/>
      <c r="O713"/>
      <c r="P713" s="150"/>
      <c r="Q713" s="150"/>
      <c r="R713" s="150"/>
      <c r="S713" s="150"/>
      <c r="T713" s="150"/>
      <c r="U713" s="150"/>
      <c r="V713" s="150"/>
      <c r="W713" s="150"/>
      <c r="X713" s="150"/>
      <c r="Y713" s="150"/>
      <c r="Z713" s="150"/>
      <c r="AA713" s="150"/>
      <c r="AB713" s="150"/>
      <c r="AC713" s="150"/>
      <c r="AD713" s="150"/>
      <c r="AE713" s="150"/>
      <c r="AF713" s="150"/>
      <c r="AG713" s="150"/>
      <c r="AH713" s="150"/>
      <c r="AI713" s="150"/>
      <c r="AJ713" s="150"/>
      <c r="AK713" s="150"/>
      <c r="AL713" s="150"/>
      <c r="AM713" s="150"/>
      <c r="AN713" s="150"/>
      <c r="AO713" s="150"/>
      <c r="AP713" s="150"/>
      <c r="AQ713" s="150"/>
      <c r="AR713" s="150"/>
      <c r="AS713" s="150"/>
      <c r="AT713" s="150"/>
      <c r="AU713" s="150"/>
      <c r="AV713" s="150"/>
      <c r="AW713" s="150"/>
      <c r="AX713" s="150"/>
      <c r="AY713" s="150"/>
      <c r="AZ713" s="150"/>
      <c r="BA713" s="150"/>
      <c r="BB713" s="150"/>
      <c r="BC713" s="150"/>
      <c r="BD713" s="150"/>
      <c r="BE713" s="150"/>
      <c r="BF713" s="150"/>
      <c r="BG713" s="150"/>
      <c r="BH713" s="150"/>
      <c r="BI713" s="150"/>
      <c r="BJ713" s="150"/>
      <c r="BK713" s="150"/>
      <c r="BL713" s="150"/>
      <c r="BM713" s="150"/>
      <c r="BN713" s="150"/>
      <c r="BO713" s="150"/>
      <c r="BP713" s="150"/>
      <c r="BQ713" s="150"/>
      <c r="BR713" s="150"/>
      <c r="BS713" s="150"/>
      <c r="BT713" s="150"/>
      <c r="BU713" s="150"/>
      <c r="BV713" s="150"/>
      <c r="BW713" s="150"/>
      <c r="BX713" s="150"/>
      <c r="BY713" s="150"/>
      <c r="BZ713" s="150"/>
      <c r="CA713" s="150"/>
      <c r="CB713" s="150"/>
      <c r="CC713" s="150"/>
      <c r="CD713" s="150"/>
      <c r="CE713" s="150"/>
      <c r="CF713" s="150"/>
      <c r="CG713" s="150"/>
      <c r="CH713" s="150"/>
      <c r="CI713" s="150"/>
      <c r="CJ713" s="150"/>
      <c r="CK713" s="150"/>
      <c r="CL713" s="150"/>
      <c r="CM713" s="150"/>
      <c r="CN713" s="150"/>
      <c r="CO713" s="150"/>
      <c r="CP713" s="150"/>
      <c r="CQ713" s="150"/>
      <c r="CR713" s="150"/>
      <c r="CS713" s="150"/>
      <c r="CT713" s="150"/>
      <c r="CU713" s="150"/>
      <c r="CV713" s="150"/>
      <c r="CW713" s="150"/>
      <c r="CX713" s="150"/>
      <c r="CY713" s="150"/>
      <c r="CZ713" s="150"/>
      <c r="DA713" s="150"/>
      <c r="DB713" s="150"/>
      <c r="DC713" s="150"/>
      <c r="DD713" s="150"/>
      <c r="DE713" s="150"/>
      <c r="DF713" s="150"/>
      <c r="DG713" s="150"/>
      <c r="DH713" s="150"/>
      <c r="DI713" s="150"/>
      <c r="DJ713" s="150"/>
      <c r="DK713" s="150"/>
      <c r="DL713" s="150"/>
      <c r="DM713" s="150"/>
      <c r="DN713" s="150"/>
      <c r="DO713" s="150"/>
      <c r="DP713" s="150"/>
      <c r="DQ713" s="150"/>
      <c r="DR713" s="150"/>
      <c r="DS713" s="150"/>
      <c r="DT713" s="150"/>
      <c r="DU713" s="150"/>
      <c r="DV713" s="150"/>
    </row>
    <row r="714" spans="1:126" s="146" customFormat="1" ht="15" x14ac:dyDescent="0.25">
      <c r="A714"/>
      <c r="B714"/>
      <c r="C714"/>
      <c r="D714" s="177"/>
      <c r="E714"/>
      <c r="F714"/>
      <c r="G714"/>
      <c r="H714"/>
      <c r="I714"/>
      <c r="J714"/>
      <c r="K714"/>
      <c r="L714"/>
      <c r="M714"/>
      <c r="N714"/>
      <c r="O714"/>
      <c r="P714" s="150"/>
      <c r="Q714" s="150"/>
      <c r="R714" s="150"/>
      <c r="S714" s="150"/>
      <c r="T714" s="150"/>
      <c r="U714" s="150"/>
      <c r="V714" s="150"/>
      <c r="W714" s="150"/>
      <c r="X714" s="150"/>
      <c r="Y714" s="150"/>
      <c r="Z714" s="150"/>
      <c r="AA714" s="150"/>
      <c r="AB714" s="150"/>
      <c r="AC714" s="150"/>
      <c r="AD714" s="150"/>
      <c r="AE714" s="150"/>
      <c r="AF714" s="150"/>
      <c r="AG714" s="150"/>
      <c r="AH714" s="150"/>
      <c r="AI714" s="150"/>
      <c r="AJ714" s="150"/>
      <c r="AK714" s="150"/>
      <c r="AL714" s="150"/>
      <c r="AM714" s="150"/>
      <c r="AN714" s="150"/>
      <c r="AO714" s="150"/>
      <c r="AP714" s="150"/>
      <c r="AQ714" s="150"/>
      <c r="AR714" s="150"/>
      <c r="AS714" s="150"/>
      <c r="AT714" s="150"/>
      <c r="AU714" s="150"/>
      <c r="AV714" s="150"/>
      <c r="AW714" s="150"/>
      <c r="AX714" s="150"/>
      <c r="AY714" s="150"/>
      <c r="AZ714" s="150"/>
      <c r="BA714" s="150"/>
      <c r="BB714" s="150"/>
      <c r="BC714" s="150"/>
      <c r="BD714" s="150"/>
      <c r="BE714" s="150"/>
      <c r="BF714" s="150"/>
      <c r="BG714" s="150"/>
      <c r="BH714" s="150"/>
      <c r="BI714" s="150"/>
      <c r="BJ714" s="150"/>
      <c r="BK714" s="150"/>
      <c r="BL714" s="150"/>
      <c r="BM714" s="150"/>
      <c r="BN714" s="150"/>
      <c r="BO714" s="150"/>
      <c r="BP714" s="150"/>
      <c r="BQ714" s="150"/>
      <c r="BR714" s="150"/>
      <c r="BS714" s="150"/>
      <c r="BT714" s="150"/>
      <c r="BU714" s="150"/>
      <c r="BV714" s="150"/>
      <c r="BW714" s="150"/>
      <c r="BX714" s="150"/>
      <c r="BY714" s="150"/>
      <c r="BZ714" s="150"/>
      <c r="CA714" s="150"/>
      <c r="CB714" s="150"/>
      <c r="CC714" s="150"/>
      <c r="CD714" s="150"/>
      <c r="CE714" s="150"/>
      <c r="CF714" s="150"/>
      <c r="CG714" s="150"/>
      <c r="CH714" s="150"/>
      <c r="CI714" s="150"/>
      <c r="CJ714" s="150"/>
      <c r="CK714" s="150"/>
      <c r="CL714" s="150"/>
      <c r="CM714" s="150"/>
      <c r="CN714" s="150"/>
      <c r="CO714" s="150"/>
      <c r="CP714" s="150"/>
      <c r="CQ714" s="150"/>
      <c r="CR714" s="150"/>
      <c r="CS714" s="150"/>
      <c r="CT714" s="150"/>
      <c r="CU714" s="150"/>
      <c r="CV714" s="150"/>
      <c r="CW714" s="150"/>
      <c r="CX714" s="150"/>
      <c r="CY714" s="150"/>
      <c r="CZ714" s="150"/>
      <c r="DA714" s="150"/>
      <c r="DB714" s="150"/>
      <c r="DC714" s="150"/>
      <c r="DD714" s="150"/>
      <c r="DE714" s="150"/>
      <c r="DF714" s="150"/>
      <c r="DG714" s="150"/>
      <c r="DH714" s="150"/>
      <c r="DI714" s="150"/>
      <c r="DJ714" s="150"/>
      <c r="DK714" s="150"/>
      <c r="DL714" s="150"/>
      <c r="DM714" s="150"/>
      <c r="DN714" s="150"/>
      <c r="DO714" s="150"/>
      <c r="DP714" s="150"/>
      <c r="DQ714" s="150"/>
      <c r="DR714" s="150"/>
      <c r="DS714" s="150"/>
      <c r="DT714" s="150"/>
      <c r="DU714" s="150"/>
      <c r="DV714" s="150"/>
    </row>
    <row r="715" spans="1:126" s="146" customFormat="1" ht="15" x14ac:dyDescent="0.25">
      <c r="A715"/>
      <c r="B715"/>
      <c r="C715"/>
      <c r="D715" s="177"/>
      <c r="E715"/>
      <c r="F715"/>
      <c r="G715"/>
      <c r="H715"/>
      <c r="I715"/>
      <c r="J715"/>
      <c r="K715"/>
      <c r="L715"/>
      <c r="M715"/>
      <c r="N715"/>
      <c r="O715"/>
      <c r="P715" s="150"/>
      <c r="Q715" s="150"/>
      <c r="R715" s="150"/>
      <c r="S715" s="150"/>
      <c r="T715" s="150"/>
      <c r="U715" s="150"/>
      <c r="V715" s="150"/>
      <c r="W715" s="150"/>
      <c r="X715" s="150"/>
      <c r="Y715" s="150"/>
      <c r="Z715" s="150"/>
      <c r="AA715" s="150"/>
      <c r="AB715" s="150"/>
      <c r="AC715" s="150"/>
      <c r="AD715" s="150"/>
      <c r="AE715" s="150"/>
      <c r="AF715" s="150"/>
      <c r="AG715" s="150"/>
      <c r="AH715" s="150"/>
      <c r="AI715" s="150"/>
      <c r="AJ715" s="150"/>
      <c r="AK715" s="150"/>
      <c r="AL715" s="150"/>
      <c r="AM715" s="150"/>
      <c r="AN715" s="150"/>
      <c r="AO715" s="150"/>
      <c r="AP715" s="150"/>
      <c r="AQ715" s="150"/>
      <c r="AR715" s="150"/>
      <c r="AS715" s="150"/>
      <c r="AT715" s="150"/>
      <c r="AU715" s="150"/>
      <c r="AV715" s="150"/>
      <c r="AW715" s="150"/>
      <c r="AX715" s="150"/>
      <c r="AY715" s="150"/>
      <c r="AZ715" s="150"/>
      <c r="BA715" s="150"/>
      <c r="BB715" s="150"/>
      <c r="BC715" s="150"/>
      <c r="BD715" s="150"/>
      <c r="BE715" s="150"/>
      <c r="BF715" s="150"/>
      <c r="BG715" s="150"/>
      <c r="BH715" s="150"/>
      <c r="BI715" s="150"/>
      <c r="BJ715" s="150"/>
      <c r="BK715" s="150"/>
      <c r="BL715" s="150"/>
      <c r="BM715" s="150"/>
      <c r="BN715" s="150"/>
      <c r="BO715" s="150"/>
      <c r="BP715" s="150"/>
      <c r="BQ715" s="150"/>
      <c r="BR715" s="150"/>
      <c r="BS715" s="150"/>
      <c r="BT715" s="150"/>
      <c r="BU715" s="150"/>
      <c r="BV715" s="150"/>
      <c r="BW715" s="150"/>
      <c r="BX715" s="150"/>
      <c r="BY715" s="150"/>
      <c r="BZ715" s="150"/>
      <c r="CA715" s="150"/>
      <c r="CB715" s="150"/>
      <c r="CC715" s="150"/>
      <c r="CD715" s="150"/>
      <c r="CE715" s="150"/>
      <c r="CF715" s="150"/>
      <c r="CG715" s="150"/>
      <c r="CH715" s="150"/>
      <c r="CI715" s="150"/>
      <c r="CJ715" s="150"/>
      <c r="CK715" s="150"/>
      <c r="CL715" s="150"/>
      <c r="CM715" s="150"/>
      <c r="CN715" s="150"/>
      <c r="CO715" s="150"/>
      <c r="CP715" s="150"/>
      <c r="CQ715" s="150"/>
      <c r="CR715" s="150"/>
      <c r="CS715" s="150"/>
      <c r="CT715" s="150"/>
      <c r="CU715" s="150"/>
      <c r="CV715" s="150"/>
      <c r="CW715" s="150"/>
      <c r="CX715" s="150"/>
      <c r="CY715" s="150"/>
      <c r="CZ715" s="150"/>
      <c r="DA715" s="150"/>
      <c r="DB715" s="150"/>
      <c r="DC715" s="150"/>
      <c r="DD715" s="150"/>
      <c r="DE715" s="150"/>
      <c r="DF715" s="150"/>
      <c r="DG715" s="150"/>
      <c r="DH715" s="150"/>
      <c r="DI715" s="150"/>
      <c r="DJ715" s="150"/>
      <c r="DK715" s="150"/>
      <c r="DL715" s="150"/>
      <c r="DM715" s="150"/>
      <c r="DN715" s="150"/>
      <c r="DO715" s="150"/>
      <c r="DP715" s="150"/>
      <c r="DQ715" s="150"/>
      <c r="DR715" s="150"/>
      <c r="DS715" s="150"/>
      <c r="DT715" s="150"/>
      <c r="DU715" s="150"/>
      <c r="DV715" s="150"/>
    </row>
    <row r="716" spans="1:126" s="146" customFormat="1" ht="15" x14ac:dyDescent="0.25">
      <c r="A716"/>
      <c r="B716"/>
      <c r="C716"/>
      <c r="D716" s="177"/>
      <c r="E716"/>
      <c r="F716"/>
      <c r="G716"/>
      <c r="H716"/>
      <c r="I716"/>
      <c r="J716"/>
      <c r="K716"/>
      <c r="L716"/>
      <c r="M716"/>
      <c r="N716"/>
      <c r="O716"/>
      <c r="P716" s="150"/>
      <c r="Q716" s="150"/>
      <c r="R716" s="150"/>
      <c r="S716" s="150"/>
      <c r="T716" s="150"/>
      <c r="U716" s="150"/>
      <c r="V716" s="150"/>
      <c r="W716" s="150"/>
      <c r="X716" s="150"/>
      <c r="Y716" s="150"/>
      <c r="Z716" s="150"/>
      <c r="AA716" s="150"/>
      <c r="AB716" s="150"/>
      <c r="AC716" s="150"/>
      <c r="AD716" s="150"/>
      <c r="AE716" s="150"/>
      <c r="AF716" s="150"/>
      <c r="AG716" s="150"/>
      <c r="AH716" s="150"/>
      <c r="AI716" s="150"/>
      <c r="AJ716" s="150"/>
      <c r="AK716" s="150"/>
      <c r="AL716" s="150"/>
      <c r="AM716" s="150"/>
      <c r="AN716" s="150"/>
      <c r="AO716" s="150"/>
      <c r="AP716" s="150"/>
      <c r="AQ716" s="150"/>
      <c r="AR716" s="150"/>
      <c r="AS716" s="150"/>
      <c r="AT716" s="150"/>
      <c r="AU716" s="150"/>
      <c r="AV716" s="150"/>
      <c r="AW716" s="150"/>
      <c r="AX716" s="150"/>
      <c r="AY716" s="150"/>
      <c r="AZ716" s="150"/>
      <c r="BA716" s="150"/>
      <c r="BB716" s="150"/>
      <c r="BC716" s="150"/>
      <c r="BD716" s="150"/>
      <c r="BE716" s="150"/>
      <c r="BF716" s="150"/>
      <c r="BG716" s="150"/>
      <c r="BH716" s="150"/>
      <c r="BI716" s="150"/>
      <c r="BJ716" s="150"/>
      <c r="BK716" s="150"/>
      <c r="BL716" s="150"/>
      <c r="BM716" s="150"/>
      <c r="BN716" s="150"/>
      <c r="BO716" s="150"/>
      <c r="BP716" s="150"/>
      <c r="BQ716" s="150"/>
      <c r="BR716" s="150"/>
      <c r="BS716" s="150"/>
      <c r="BT716" s="150"/>
      <c r="BU716" s="150"/>
      <c r="BV716" s="150"/>
      <c r="BW716" s="150"/>
      <c r="BX716" s="150"/>
      <c r="BY716" s="150"/>
      <c r="BZ716" s="150"/>
      <c r="CA716" s="150"/>
      <c r="CB716" s="150"/>
      <c r="CC716" s="150"/>
      <c r="CD716" s="150"/>
      <c r="CE716" s="150"/>
      <c r="CF716" s="150"/>
      <c r="CG716" s="150"/>
      <c r="CH716" s="150"/>
      <c r="CI716" s="150"/>
      <c r="CJ716" s="150"/>
      <c r="CK716" s="150"/>
      <c r="CL716" s="150"/>
      <c r="CM716" s="150"/>
      <c r="CN716" s="150"/>
      <c r="CO716" s="150"/>
      <c r="CP716" s="150"/>
      <c r="CQ716" s="150"/>
      <c r="CR716" s="150"/>
      <c r="CS716" s="150"/>
      <c r="CT716" s="150"/>
      <c r="CU716" s="150"/>
      <c r="CV716" s="150"/>
      <c r="CW716" s="150"/>
      <c r="CX716" s="150"/>
      <c r="CY716" s="150"/>
      <c r="CZ716" s="150"/>
      <c r="DA716" s="150"/>
      <c r="DB716" s="150"/>
      <c r="DC716" s="150"/>
      <c r="DD716" s="150"/>
      <c r="DE716" s="150"/>
      <c r="DF716" s="150"/>
      <c r="DG716" s="150"/>
      <c r="DH716" s="150"/>
      <c r="DI716" s="150"/>
      <c r="DJ716" s="150"/>
      <c r="DK716" s="150"/>
      <c r="DL716" s="150"/>
      <c r="DM716" s="150"/>
      <c r="DN716" s="150"/>
      <c r="DO716" s="150"/>
      <c r="DP716" s="150"/>
      <c r="DQ716" s="150"/>
      <c r="DR716" s="150"/>
      <c r="DS716" s="150"/>
      <c r="DT716" s="150"/>
      <c r="DU716" s="150"/>
      <c r="DV716" s="150"/>
    </row>
    <row r="717" spans="1:126" s="146" customFormat="1" ht="15" x14ac:dyDescent="0.25">
      <c r="A717"/>
      <c r="B717"/>
      <c r="C717"/>
      <c r="D717" s="177"/>
      <c r="E717"/>
      <c r="F717"/>
      <c r="G717"/>
      <c r="H717"/>
      <c r="I717"/>
      <c r="J717"/>
      <c r="K717"/>
      <c r="L717"/>
      <c r="M717"/>
      <c r="N717"/>
      <c r="O717"/>
      <c r="P717" s="150"/>
      <c r="Q717" s="150"/>
      <c r="R717" s="150"/>
      <c r="S717" s="150"/>
      <c r="T717" s="150"/>
      <c r="U717" s="150"/>
      <c r="V717" s="150"/>
      <c r="W717" s="150"/>
      <c r="X717" s="150"/>
      <c r="Y717" s="150"/>
      <c r="Z717" s="150"/>
      <c r="AA717" s="150"/>
      <c r="AB717" s="150"/>
      <c r="AC717" s="150"/>
      <c r="AD717" s="150"/>
      <c r="AE717" s="150"/>
      <c r="AF717" s="150"/>
      <c r="AG717" s="150"/>
      <c r="AH717" s="150"/>
      <c r="AI717" s="150"/>
      <c r="AJ717" s="150"/>
      <c r="AK717" s="150"/>
      <c r="AL717" s="150"/>
      <c r="AM717" s="150"/>
      <c r="AN717" s="150"/>
      <c r="AO717" s="150"/>
      <c r="AP717" s="150"/>
      <c r="AQ717" s="150"/>
      <c r="AR717" s="150"/>
      <c r="AS717" s="150"/>
      <c r="AT717" s="150"/>
      <c r="AU717" s="150"/>
      <c r="AV717" s="150"/>
      <c r="AW717" s="150"/>
      <c r="AX717" s="150"/>
      <c r="AY717" s="150"/>
      <c r="AZ717" s="150"/>
      <c r="BA717" s="150"/>
      <c r="BB717" s="150"/>
      <c r="BC717" s="150"/>
      <c r="BD717" s="150"/>
      <c r="BE717" s="150"/>
      <c r="BF717" s="150"/>
      <c r="BG717" s="150"/>
      <c r="BH717" s="150"/>
      <c r="BI717" s="150"/>
      <c r="BJ717" s="150"/>
      <c r="BK717" s="150"/>
      <c r="BL717" s="150"/>
      <c r="BM717" s="150"/>
      <c r="BN717" s="150"/>
      <c r="BO717" s="150"/>
      <c r="BP717" s="150"/>
      <c r="BQ717" s="150"/>
      <c r="BR717" s="150"/>
      <c r="BS717" s="150"/>
      <c r="BT717" s="150"/>
      <c r="BU717" s="150"/>
      <c r="BV717" s="150"/>
      <c r="BW717" s="150"/>
      <c r="BX717" s="150"/>
      <c r="BY717" s="150"/>
      <c r="BZ717" s="150"/>
      <c r="CA717" s="150"/>
      <c r="CB717" s="150"/>
      <c r="CC717" s="150"/>
      <c r="CD717" s="150"/>
      <c r="CE717" s="150"/>
      <c r="CF717" s="150"/>
      <c r="CG717" s="150"/>
      <c r="CH717" s="150"/>
      <c r="CI717" s="150"/>
      <c r="CJ717" s="150"/>
      <c r="CK717" s="150"/>
      <c r="CL717" s="150"/>
      <c r="CM717" s="150"/>
      <c r="CN717" s="150"/>
      <c r="CO717" s="150"/>
      <c r="CP717" s="150"/>
      <c r="CQ717" s="150"/>
      <c r="CR717" s="150"/>
      <c r="CS717" s="150"/>
      <c r="CT717" s="150"/>
      <c r="CU717" s="150"/>
      <c r="CV717" s="150"/>
      <c r="CW717" s="150"/>
      <c r="CX717" s="150"/>
      <c r="CY717" s="150"/>
      <c r="CZ717" s="150"/>
      <c r="DA717" s="150"/>
      <c r="DB717" s="150"/>
      <c r="DC717" s="150"/>
      <c r="DD717" s="150"/>
      <c r="DE717" s="150"/>
      <c r="DF717" s="150"/>
      <c r="DG717" s="150"/>
      <c r="DH717" s="150"/>
      <c r="DI717" s="150"/>
      <c r="DJ717" s="150"/>
      <c r="DK717" s="150"/>
      <c r="DL717" s="150"/>
      <c r="DM717" s="150"/>
      <c r="DN717" s="150"/>
      <c r="DO717" s="150"/>
      <c r="DP717" s="150"/>
      <c r="DQ717" s="150"/>
      <c r="DR717" s="150"/>
      <c r="DS717" s="150"/>
      <c r="DT717" s="150"/>
      <c r="DU717" s="150"/>
      <c r="DV717" s="150"/>
    </row>
    <row r="718" spans="1:126" s="146" customFormat="1" ht="15" x14ac:dyDescent="0.25">
      <c r="A718"/>
      <c r="B718"/>
      <c r="C718"/>
      <c r="D718" s="177"/>
      <c r="E718"/>
      <c r="F718"/>
      <c r="G718"/>
      <c r="H718"/>
      <c r="I718"/>
      <c r="J718"/>
      <c r="K718"/>
      <c r="L718"/>
      <c r="M718"/>
      <c r="N718"/>
      <c r="O718"/>
      <c r="P718" s="150"/>
      <c r="Q718" s="150"/>
      <c r="R718" s="150"/>
      <c r="S718" s="150"/>
      <c r="T718" s="150"/>
      <c r="U718" s="150"/>
      <c r="V718" s="150"/>
      <c r="W718" s="150"/>
      <c r="X718" s="150"/>
      <c r="Y718" s="150"/>
      <c r="Z718" s="150"/>
      <c r="AA718" s="150"/>
      <c r="AB718" s="150"/>
      <c r="AC718" s="150"/>
      <c r="AD718" s="150"/>
      <c r="AE718" s="150"/>
      <c r="AF718" s="150"/>
      <c r="AG718" s="150"/>
      <c r="AH718" s="150"/>
      <c r="AI718" s="150"/>
      <c r="AJ718" s="150"/>
      <c r="AK718" s="150"/>
      <c r="AL718" s="150"/>
      <c r="AM718" s="150"/>
      <c r="AN718" s="150"/>
      <c r="AO718" s="150"/>
      <c r="AP718" s="150"/>
      <c r="AQ718" s="150"/>
      <c r="AR718" s="150"/>
      <c r="AS718" s="150"/>
      <c r="AT718" s="150"/>
      <c r="AU718" s="150"/>
      <c r="AV718" s="150"/>
      <c r="AW718" s="150"/>
      <c r="AX718" s="150"/>
      <c r="AY718" s="150"/>
      <c r="AZ718" s="150"/>
      <c r="BA718" s="150"/>
      <c r="BB718" s="150"/>
      <c r="BC718" s="150"/>
      <c r="BD718" s="150"/>
      <c r="BE718" s="150"/>
      <c r="BF718" s="150"/>
      <c r="BG718" s="150"/>
      <c r="BH718" s="150"/>
      <c r="BI718" s="150"/>
      <c r="BJ718" s="150"/>
      <c r="BK718" s="150"/>
      <c r="BL718" s="150"/>
      <c r="BM718" s="150"/>
      <c r="BN718" s="150"/>
      <c r="BO718" s="150"/>
      <c r="BP718" s="150"/>
      <c r="BQ718" s="150"/>
      <c r="BR718" s="150"/>
      <c r="BS718" s="150"/>
      <c r="BT718" s="150"/>
      <c r="BU718" s="150"/>
      <c r="BV718" s="150"/>
      <c r="BW718" s="150"/>
      <c r="BX718" s="150"/>
      <c r="BY718" s="150"/>
      <c r="BZ718" s="150"/>
      <c r="CA718" s="150"/>
      <c r="CB718" s="150"/>
      <c r="CC718" s="150"/>
      <c r="CD718" s="150"/>
      <c r="CE718" s="150"/>
      <c r="CF718" s="150"/>
      <c r="CG718" s="150"/>
      <c r="CH718" s="150"/>
      <c r="CI718" s="150"/>
      <c r="CJ718" s="150"/>
      <c r="CK718" s="150"/>
      <c r="CL718" s="150"/>
      <c r="CM718" s="150"/>
      <c r="CN718" s="150"/>
      <c r="CO718" s="150"/>
      <c r="CP718" s="150"/>
      <c r="CQ718" s="150"/>
      <c r="CR718" s="150"/>
      <c r="CS718" s="150"/>
      <c r="CT718" s="150"/>
      <c r="CU718" s="150"/>
      <c r="CV718" s="150"/>
      <c r="CW718" s="150"/>
      <c r="CX718" s="150"/>
      <c r="CY718" s="150"/>
      <c r="CZ718" s="150"/>
      <c r="DA718" s="150"/>
      <c r="DB718" s="150"/>
      <c r="DC718" s="150"/>
      <c r="DD718" s="150"/>
      <c r="DE718" s="150"/>
      <c r="DF718" s="150"/>
      <c r="DG718" s="150"/>
      <c r="DH718" s="150"/>
      <c r="DI718" s="150"/>
      <c r="DJ718" s="150"/>
      <c r="DK718" s="150"/>
      <c r="DL718" s="150"/>
      <c r="DM718" s="150"/>
      <c r="DN718" s="150"/>
      <c r="DO718" s="150"/>
      <c r="DP718" s="150"/>
      <c r="DQ718" s="150"/>
      <c r="DR718" s="150"/>
      <c r="DS718" s="150"/>
      <c r="DT718" s="150"/>
      <c r="DU718" s="150"/>
      <c r="DV718" s="150"/>
    </row>
    <row r="719" spans="1:126" s="146" customFormat="1" ht="15" x14ac:dyDescent="0.25">
      <c r="A719"/>
      <c r="B719"/>
      <c r="C719"/>
      <c r="D719" s="177"/>
      <c r="E719"/>
      <c r="F719"/>
      <c r="G719"/>
      <c r="H719"/>
      <c r="I719"/>
      <c r="J719"/>
      <c r="K719"/>
      <c r="L719"/>
      <c r="M719"/>
      <c r="N719"/>
      <c r="O719"/>
      <c r="P719" s="150"/>
      <c r="Q719" s="150"/>
      <c r="R719" s="150"/>
      <c r="S719" s="150"/>
      <c r="T719" s="150"/>
      <c r="U719" s="150"/>
      <c r="V719" s="150"/>
      <c r="W719" s="150"/>
      <c r="X719" s="150"/>
      <c r="Y719" s="150"/>
      <c r="Z719" s="150"/>
      <c r="AA719" s="150"/>
      <c r="AB719" s="150"/>
      <c r="AC719" s="150"/>
      <c r="AD719" s="150"/>
      <c r="AE719" s="150"/>
      <c r="AF719" s="150"/>
      <c r="AG719" s="150"/>
      <c r="AH719" s="150"/>
      <c r="AI719" s="150"/>
      <c r="AJ719" s="150"/>
      <c r="AK719" s="150"/>
      <c r="AL719" s="150"/>
      <c r="AM719" s="150"/>
      <c r="AN719" s="150"/>
      <c r="AO719" s="150"/>
      <c r="AP719" s="150"/>
      <c r="AQ719" s="150"/>
      <c r="AR719" s="150"/>
      <c r="AS719" s="150"/>
      <c r="AT719" s="150"/>
      <c r="AU719" s="150"/>
      <c r="AV719" s="150"/>
      <c r="AW719" s="150"/>
      <c r="AX719" s="150"/>
      <c r="AY719" s="150"/>
      <c r="AZ719" s="150"/>
      <c r="BA719" s="150"/>
      <c r="BB719" s="150"/>
      <c r="BC719" s="150"/>
      <c r="BD719" s="150"/>
      <c r="BE719" s="150"/>
      <c r="BF719" s="150"/>
      <c r="BG719" s="150"/>
      <c r="BH719" s="150"/>
      <c r="BI719" s="150"/>
      <c r="BJ719" s="150"/>
      <c r="BK719" s="150"/>
      <c r="BL719" s="150"/>
      <c r="BM719" s="150"/>
      <c r="BN719" s="150"/>
      <c r="BO719" s="150"/>
      <c r="BP719" s="150"/>
      <c r="BQ719" s="150"/>
      <c r="BR719" s="150"/>
      <c r="BS719" s="150"/>
      <c r="BT719" s="150"/>
      <c r="BU719" s="150"/>
      <c r="BV719" s="150"/>
      <c r="BW719" s="150"/>
      <c r="BX719" s="150"/>
      <c r="BY719" s="150"/>
      <c r="BZ719" s="150"/>
      <c r="CA719" s="150"/>
      <c r="CB719" s="150"/>
      <c r="CC719" s="150"/>
      <c r="CD719" s="150"/>
      <c r="CE719" s="150"/>
      <c r="CF719" s="150"/>
      <c r="CG719" s="150"/>
      <c r="CH719" s="150"/>
      <c r="CI719" s="150"/>
      <c r="CJ719" s="150"/>
      <c r="CK719" s="150"/>
      <c r="CL719" s="150"/>
      <c r="CM719" s="150"/>
      <c r="CN719" s="150"/>
      <c r="CO719" s="150"/>
      <c r="CP719" s="150"/>
      <c r="CQ719" s="150"/>
      <c r="CR719" s="150"/>
      <c r="CS719" s="150"/>
      <c r="CT719" s="150"/>
      <c r="CU719" s="150"/>
      <c r="CV719" s="150"/>
      <c r="CW719" s="150"/>
      <c r="CX719" s="150"/>
      <c r="CY719" s="150"/>
      <c r="CZ719" s="150"/>
      <c r="DA719" s="150"/>
      <c r="DB719" s="150"/>
      <c r="DC719" s="150"/>
      <c r="DD719" s="150"/>
      <c r="DE719" s="150"/>
      <c r="DF719" s="150"/>
      <c r="DG719" s="150"/>
      <c r="DH719" s="150"/>
      <c r="DI719" s="150"/>
      <c r="DJ719" s="150"/>
      <c r="DK719" s="150"/>
      <c r="DL719" s="150"/>
      <c r="DM719" s="150"/>
      <c r="DN719" s="150"/>
      <c r="DO719" s="150"/>
      <c r="DP719" s="150"/>
      <c r="DQ719" s="150"/>
      <c r="DR719" s="150"/>
      <c r="DS719" s="150"/>
      <c r="DT719" s="150"/>
      <c r="DU719" s="150"/>
      <c r="DV719" s="150"/>
    </row>
    <row r="720" spans="1:126" s="146" customFormat="1" ht="15" x14ac:dyDescent="0.25">
      <c r="A720"/>
      <c r="B720"/>
      <c r="C720"/>
      <c r="D720" s="177"/>
      <c r="E720"/>
      <c r="F720"/>
      <c r="G720"/>
      <c r="H720"/>
      <c r="I720"/>
      <c r="J720"/>
      <c r="K720"/>
      <c r="L720"/>
      <c r="M720"/>
      <c r="N720"/>
      <c r="O720"/>
      <c r="P720" s="150"/>
      <c r="Q720" s="150"/>
      <c r="R720" s="150"/>
      <c r="S720" s="150"/>
      <c r="T720" s="150"/>
      <c r="U720" s="150"/>
      <c r="V720" s="150"/>
      <c r="W720" s="150"/>
      <c r="X720" s="150"/>
      <c r="Y720" s="150"/>
      <c r="Z720" s="150"/>
      <c r="AA720" s="150"/>
      <c r="AB720" s="150"/>
      <c r="AC720" s="150"/>
      <c r="AD720" s="150"/>
      <c r="AE720" s="150"/>
      <c r="AF720" s="150"/>
      <c r="AG720" s="150"/>
      <c r="AH720" s="150"/>
      <c r="AI720" s="150"/>
      <c r="AJ720" s="150"/>
      <c r="AK720" s="150"/>
      <c r="AL720" s="150"/>
      <c r="AM720" s="150"/>
      <c r="AN720" s="150"/>
      <c r="AO720" s="150"/>
      <c r="AP720" s="150"/>
      <c r="AQ720" s="150"/>
      <c r="AR720" s="150"/>
      <c r="AS720" s="150"/>
      <c r="AT720" s="150"/>
      <c r="AU720" s="150"/>
      <c r="AV720" s="150"/>
      <c r="AW720" s="150"/>
      <c r="AX720" s="150"/>
      <c r="AY720" s="150"/>
      <c r="AZ720" s="150"/>
      <c r="BA720" s="150"/>
      <c r="BB720" s="150"/>
      <c r="BC720" s="150"/>
      <c r="BD720" s="150"/>
      <c r="BE720" s="150"/>
      <c r="BF720" s="150"/>
      <c r="BG720" s="150"/>
      <c r="BH720" s="150"/>
      <c r="BI720" s="150"/>
      <c r="BJ720" s="150"/>
      <c r="BK720" s="150"/>
      <c r="BL720" s="150"/>
      <c r="BM720" s="150"/>
      <c r="BN720" s="150"/>
      <c r="BO720" s="150"/>
      <c r="BP720" s="150"/>
      <c r="BQ720" s="150"/>
      <c r="BR720" s="150"/>
      <c r="BS720" s="150"/>
      <c r="BT720" s="150"/>
      <c r="BU720" s="150"/>
      <c r="BV720" s="150"/>
      <c r="BW720" s="150"/>
      <c r="BX720" s="150"/>
      <c r="BY720" s="150"/>
      <c r="BZ720" s="150"/>
      <c r="CA720" s="150"/>
      <c r="CB720" s="150"/>
      <c r="CC720" s="150"/>
      <c r="CD720" s="150"/>
      <c r="CE720" s="150"/>
      <c r="CF720" s="150"/>
      <c r="CG720" s="150"/>
      <c r="CH720" s="150"/>
      <c r="CI720" s="150"/>
      <c r="CJ720" s="150"/>
      <c r="CK720" s="150"/>
      <c r="CL720" s="150"/>
      <c r="CM720" s="150"/>
      <c r="CN720" s="150"/>
      <c r="CO720" s="150"/>
      <c r="CP720" s="150"/>
      <c r="CQ720" s="150"/>
      <c r="CR720" s="150"/>
      <c r="CS720" s="150"/>
      <c r="CT720" s="150"/>
      <c r="CU720" s="150"/>
      <c r="CV720" s="150"/>
      <c r="CW720" s="150"/>
      <c r="CX720" s="150"/>
      <c r="CY720" s="150"/>
      <c r="CZ720" s="150"/>
      <c r="DA720" s="150"/>
      <c r="DB720" s="150"/>
      <c r="DC720" s="150"/>
      <c r="DD720" s="150"/>
      <c r="DE720" s="150"/>
      <c r="DF720" s="150"/>
      <c r="DG720" s="150"/>
      <c r="DH720" s="150"/>
      <c r="DI720" s="150"/>
      <c r="DJ720" s="150"/>
      <c r="DK720" s="150"/>
      <c r="DL720" s="150"/>
      <c r="DM720" s="150"/>
      <c r="DN720" s="150"/>
      <c r="DO720" s="150"/>
      <c r="DP720" s="150"/>
      <c r="DQ720" s="150"/>
      <c r="DR720" s="150"/>
      <c r="DS720" s="150"/>
      <c r="DT720" s="150"/>
      <c r="DU720" s="150"/>
      <c r="DV720" s="150"/>
    </row>
    <row r="721" spans="1:126" s="146" customFormat="1" ht="15" x14ac:dyDescent="0.25">
      <c r="A721"/>
      <c r="B721"/>
      <c r="C721"/>
      <c r="D721" s="177"/>
      <c r="E721"/>
      <c r="F721"/>
      <c r="G721"/>
      <c r="H721"/>
      <c r="I721"/>
      <c r="J721"/>
      <c r="K721"/>
      <c r="L721"/>
      <c r="M721"/>
      <c r="N721"/>
      <c r="O721"/>
      <c r="P721" s="150"/>
      <c r="Q721" s="150"/>
      <c r="R721" s="150"/>
      <c r="S721" s="150"/>
      <c r="T721" s="150"/>
      <c r="U721" s="150"/>
      <c r="V721" s="150"/>
      <c r="W721" s="150"/>
      <c r="X721" s="150"/>
      <c r="Y721" s="150"/>
      <c r="Z721" s="150"/>
      <c r="AA721" s="150"/>
      <c r="AB721" s="150"/>
      <c r="AC721" s="150"/>
      <c r="AD721" s="150"/>
      <c r="AE721" s="150"/>
      <c r="AF721" s="150"/>
      <c r="AG721" s="150"/>
      <c r="AH721" s="150"/>
      <c r="AI721" s="150"/>
      <c r="AJ721" s="150"/>
      <c r="AK721" s="150"/>
      <c r="AL721" s="150"/>
      <c r="AM721" s="150"/>
      <c r="AN721" s="150"/>
      <c r="AO721" s="150"/>
      <c r="AP721" s="150"/>
      <c r="AQ721" s="150"/>
      <c r="AR721" s="150"/>
      <c r="AS721" s="150"/>
      <c r="AT721" s="150"/>
      <c r="AU721" s="150"/>
      <c r="AV721" s="150"/>
      <c r="AW721" s="150"/>
      <c r="AX721" s="150"/>
      <c r="AY721" s="150"/>
      <c r="AZ721" s="150"/>
      <c r="BA721" s="150"/>
      <c r="BB721" s="150"/>
      <c r="BC721" s="150"/>
      <c r="BD721" s="150"/>
      <c r="BE721" s="150"/>
      <c r="BF721" s="150"/>
      <c r="BG721" s="150"/>
      <c r="BH721" s="150"/>
      <c r="BI721" s="150"/>
      <c r="BJ721" s="150"/>
      <c r="BK721" s="150"/>
      <c r="BL721" s="150"/>
      <c r="BM721" s="150"/>
      <c r="BN721" s="150"/>
      <c r="BO721" s="150"/>
      <c r="BP721" s="150"/>
      <c r="BQ721" s="150"/>
      <c r="BR721" s="150"/>
      <c r="BS721" s="150"/>
      <c r="BT721" s="150"/>
      <c r="BU721" s="150"/>
      <c r="BV721" s="150"/>
      <c r="BW721" s="150"/>
      <c r="BX721" s="150"/>
      <c r="BY721" s="150"/>
      <c r="BZ721" s="150"/>
      <c r="CA721" s="150"/>
      <c r="CB721" s="150"/>
      <c r="CC721" s="150"/>
      <c r="CD721" s="150"/>
      <c r="CE721" s="150"/>
      <c r="CF721" s="150"/>
      <c r="CG721" s="150"/>
      <c r="CH721" s="150"/>
      <c r="CI721" s="150"/>
      <c r="CJ721" s="150"/>
      <c r="CK721" s="150"/>
      <c r="CL721" s="150"/>
      <c r="CM721" s="150"/>
      <c r="CN721" s="150"/>
      <c r="CO721" s="150"/>
      <c r="CP721" s="150"/>
      <c r="CQ721" s="150"/>
      <c r="CR721" s="150"/>
      <c r="CS721" s="150"/>
      <c r="CT721" s="150"/>
      <c r="CU721" s="150"/>
      <c r="CV721" s="150"/>
      <c r="CW721" s="150"/>
      <c r="CX721" s="150"/>
      <c r="CY721" s="150"/>
      <c r="CZ721" s="150"/>
      <c r="DA721" s="150"/>
      <c r="DB721" s="150"/>
      <c r="DC721" s="150"/>
      <c r="DD721" s="150"/>
      <c r="DE721" s="150"/>
      <c r="DF721" s="150"/>
      <c r="DG721" s="150"/>
      <c r="DH721" s="150"/>
      <c r="DI721" s="150"/>
      <c r="DJ721" s="150"/>
      <c r="DK721" s="150"/>
      <c r="DL721" s="150"/>
      <c r="DM721" s="150"/>
      <c r="DN721" s="150"/>
      <c r="DO721" s="150"/>
      <c r="DP721" s="150"/>
      <c r="DQ721" s="150"/>
      <c r="DR721" s="150"/>
      <c r="DS721" s="150"/>
      <c r="DT721" s="150"/>
      <c r="DU721" s="150"/>
      <c r="DV721" s="150"/>
    </row>
    <row r="722" spans="1:126" s="146" customFormat="1" ht="15" x14ac:dyDescent="0.25">
      <c r="A722"/>
      <c r="B722"/>
      <c r="C722"/>
      <c r="D722" s="177"/>
      <c r="E722"/>
      <c r="F722"/>
      <c r="G722"/>
      <c r="H722"/>
      <c r="I722"/>
      <c r="J722"/>
      <c r="K722"/>
      <c r="L722"/>
      <c r="M722"/>
      <c r="N722"/>
      <c r="O722"/>
      <c r="P722" s="150"/>
      <c r="Q722" s="150"/>
      <c r="R722" s="150"/>
      <c r="S722" s="150"/>
      <c r="T722" s="150"/>
      <c r="U722" s="150"/>
      <c r="V722" s="150"/>
      <c r="W722" s="150"/>
      <c r="X722" s="150"/>
      <c r="Y722" s="150"/>
      <c r="Z722" s="150"/>
      <c r="AA722" s="150"/>
      <c r="AB722" s="150"/>
      <c r="AC722" s="150"/>
      <c r="AD722" s="150"/>
      <c r="AE722" s="150"/>
      <c r="AF722" s="150"/>
      <c r="AG722" s="150"/>
      <c r="AH722" s="150"/>
      <c r="AI722" s="150"/>
      <c r="AJ722" s="150"/>
      <c r="AK722" s="150"/>
      <c r="AL722" s="150"/>
      <c r="AM722" s="150"/>
      <c r="AN722" s="150"/>
      <c r="AO722" s="150"/>
      <c r="AP722" s="150"/>
      <c r="AQ722" s="150"/>
      <c r="AR722" s="150"/>
      <c r="AS722" s="150"/>
      <c r="AT722" s="150"/>
      <c r="AU722" s="150"/>
      <c r="AV722" s="150"/>
      <c r="AW722" s="150"/>
      <c r="AX722" s="150"/>
      <c r="AY722" s="150"/>
      <c r="AZ722" s="150"/>
      <c r="BA722" s="150"/>
      <c r="BB722" s="150"/>
      <c r="BC722" s="150"/>
      <c r="BD722" s="150"/>
      <c r="BE722" s="150"/>
      <c r="BF722" s="150"/>
      <c r="BG722" s="150"/>
      <c r="BH722" s="150"/>
      <c r="BI722" s="150"/>
      <c r="BJ722" s="150"/>
      <c r="BK722" s="150"/>
      <c r="BL722" s="150"/>
      <c r="BM722" s="150"/>
      <c r="BN722" s="150"/>
      <c r="BO722" s="150"/>
      <c r="BP722" s="150"/>
      <c r="BQ722" s="150"/>
      <c r="BR722" s="150"/>
      <c r="BS722" s="150"/>
      <c r="BT722" s="150"/>
      <c r="BU722" s="150"/>
      <c r="BV722" s="150"/>
      <c r="BW722" s="150"/>
      <c r="BX722" s="150"/>
      <c r="BY722" s="150"/>
      <c r="BZ722" s="150"/>
      <c r="CA722" s="150"/>
      <c r="CB722" s="150"/>
      <c r="CC722" s="150"/>
      <c r="CD722" s="150"/>
      <c r="CE722" s="150"/>
      <c r="CF722" s="150"/>
      <c r="CG722" s="150"/>
      <c r="CH722" s="150"/>
      <c r="CI722" s="150"/>
      <c r="CJ722" s="150"/>
      <c r="CK722" s="150"/>
      <c r="CL722" s="150"/>
      <c r="CM722" s="150"/>
      <c r="CN722" s="150"/>
      <c r="CO722" s="150"/>
      <c r="CP722" s="150"/>
      <c r="CQ722" s="150"/>
      <c r="CR722" s="150"/>
      <c r="CS722" s="150"/>
      <c r="CT722" s="150"/>
      <c r="CU722" s="150"/>
      <c r="CV722" s="150"/>
      <c r="CW722" s="150"/>
      <c r="CX722" s="150"/>
      <c r="CY722" s="150"/>
      <c r="CZ722" s="150"/>
      <c r="DA722" s="150"/>
      <c r="DB722" s="150"/>
      <c r="DC722" s="150"/>
      <c r="DD722" s="150"/>
      <c r="DE722" s="150"/>
      <c r="DF722" s="150"/>
      <c r="DG722" s="150"/>
      <c r="DH722" s="150"/>
      <c r="DI722" s="150"/>
      <c r="DJ722" s="150"/>
      <c r="DK722" s="150"/>
      <c r="DL722" s="150"/>
      <c r="DM722" s="150"/>
      <c r="DN722" s="150"/>
      <c r="DO722" s="150"/>
      <c r="DP722" s="150"/>
      <c r="DQ722" s="150"/>
      <c r="DR722" s="150"/>
      <c r="DS722" s="150"/>
      <c r="DT722" s="150"/>
      <c r="DU722" s="150"/>
      <c r="DV722" s="150"/>
    </row>
    <row r="723" spans="1:126" s="146" customFormat="1" ht="15" x14ac:dyDescent="0.25">
      <c r="A723"/>
      <c r="B723"/>
      <c r="C723"/>
      <c r="D723" s="177"/>
      <c r="E723"/>
      <c r="F723"/>
      <c r="G723"/>
      <c r="H723"/>
      <c r="I723"/>
      <c r="J723"/>
      <c r="K723"/>
      <c r="L723"/>
      <c r="M723"/>
      <c r="N723"/>
      <c r="O723"/>
      <c r="P723" s="150"/>
      <c r="Q723" s="150"/>
      <c r="R723" s="150"/>
      <c r="S723" s="150"/>
      <c r="T723" s="150"/>
      <c r="U723" s="150"/>
      <c r="V723" s="150"/>
      <c r="W723" s="150"/>
      <c r="X723" s="150"/>
      <c r="Y723" s="150"/>
      <c r="Z723" s="150"/>
      <c r="AA723" s="150"/>
      <c r="AB723" s="150"/>
      <c r="AC723" s="150"/>
      <c r="AD723" s="150"/>
      <c r="AE723" s="150"/>
      <c r="AF723" s="150"/>
      <c r="AG723" s="150"/>
      <c r="AH723" s="150"/>
      <c r="AI723" s="150"/>
      <c r="AJ723" s="150"/>
      <c r="AK723" s="150"/>
      <c r="AL723" s="150"/>
      <c r="AM723" s="150"/>
      <c r="AN723" s="150"/>
      <c r="AO723" s="150"/>
      <c r="AP723" s="150"/>
      <c r="AQ723" s="150"/>
      <c r="AR723" s="150"/>
      <c r="AS723" s="150"/>
      <c r="AT723" s="150"/>
      <c r="AU723" s="150"/>
      <c r="AV723" s="150"/>
      <c r="AW723" s="150"/>
      <c r="AX723" s="150"/>
      <c r="AY723" s="150"/>
      <c r="AZ723" s="150"/>
      <c r="BA723" s="150"/>
      <c r="BB723" s="150"/>
      <c r="BC723" s="150"/>
      <c r="BD723" s="150"/>
      <c r="BE723" s="150"/>
      <c r="BF723" s="150"/>
      <c r="BG723" s="150"/>
      <c r="BH723" s="150"/>
      <c r="BI723" s="150"/>
      <c r="BJ723" s="150"/>
      <c r="BK723" s="150"/>
      <c r="BL723" s="150"/>
      <c r="BM723" s="150"/>
      <c r="BN723" s="150"/>
      <c r="BO723" s="150"/>
      <c r="BP723" s="150"/>
      <c r="BQ723" s="150"/>
      <c r="BR723" s="150"/>
      <c r="BS723" s="150"/>
      <c r="BT723" s="150"/>
      <c r="BU723" s="150"/>
      <c r="BV723" s="150"/>
      <c r="BW723" s="150"/>
      <c r="BX723" s="150"/>
      <c r="BY723" s="150"/>
      <c r="BZ723" s="150"/>
      <c r="CA723" s="150"/>
      <c r="CB723" s="150"/>
      <c r="CC723" s="150"/>
      <c r="CD723" s="150"/>
      <c r="CE723" s="150"/>
      <c r="CF723" s="150"/>
      <c r="CG723" s="150"/>
      <c r="CH723" s="150"/>
      <c r="CI723" s="150"/>
      <c r="CJ723" s="150"/>
      <c r="CK723" s="150"/>
      <c r="CL723" s="150"/>
      <c r="CM723" s="150"/>
      <c r="CN723" s="150"/>
      <c r="CO723" s="150"/>
      <c r="CP723" s="150"/>
      <c r="CQ723" s="150"/>
      <c r="CR723" s="150"/>
      <c r="CS723" s="150"/>
      <c r="CT723" s="150"/>
      <c r="CU723" s="150"/>
      <c r="CV723" s="150"/>
      <c r="CW723" s="150"/>
      <c r="CX723" s="150"/>
      <c r="CY723" s="150"/>
      <c r="CZ723" s="150"/>
      <c r="DA723" s="150"/>
      <c r="DB723" s="150"/>
      <c r="DC723" s="150"/>
      <c r="DD723" s="150"/>
      <c r="DE723" s="150"/>
      <c r="DF723" s="150"/>
      <c r="DG723" s="150"/>
      <c r="DH723" s="150"/>
      <c r="DI723" s="150"/>
      <c r="DJ723" s="150"/>
      <c r="DK723" s="150"/>
      <c r="DL723" s="150"/>
      <c r="DM723" s="150"/>
      <c r="DN723" s="150"/>
      <c r="DO723" s="150"/>
      <c r="DP723" s="150"/>
      <c r="DQ723" s="150"/>
      <c r="DR723" s="150"/>
      <c r="DS723" s="150"/>
      <c r="DT723" s="150"/>
      <c r="DU723" s="150"/>
      <c r="DV723" s="150"/>
    </row>
    <row r="724" spans="1:126" s="146" customFormat="1" ht="15" x14ac:dyDescent="0.25">
      <c r="A724"/>
      <c r="B724"/>
      <c r="C724"/>
      <c r="D724" s="177"/>
      <c r="E724"/>
      <c r="F724"/>
      <c r="G724"/>
      <c r="H724"/>
      <c r="I724"/>
      <c r="J724"/>
      <c r="K724"/>
      <c r="L724"/>
      <c r="M724"/>
      <c r="N724"/>
      <c r="O724"/>
      <c r="P724" s="150"/>
      <c r="Q724" s="150"/>
      <c r="R724" s="150"/>
      <c r="S724" s="150"/>
      <c r="T724" s="150"/>
      <c r="U724" s="150"/>
      <c r="V724" s="150"/>
      <c r="W724" s="150"/>
      <c r="X724" s="150"/>
      <c r="Y724" s="150"/>
      <c r="Z724" s="150"/>
      <c r="AA724" s="150"/>
      <c r="AB724" s="150"/>
      <c r="AC724" s="150"/>
      <c r="AD724" s="150"/>
      <c r="AE724" s="150"/>
      <c r="AF724" s="150"/>
      <c r="AG724" s="150"/>
      <c r="AH724" s="150"/>
      <c r="AI724" s="150"/>
      <c r="AJ724" s="150"/>
      <c r="AK724" s="150"/>
      <c r="AL724" s="150"/>
      <c r="AM724" s="150"/>
      <c r="AN724" s="150"/>
      <c r="AO724" s="150"/>
      <c r="AP724" s="150"/>
      <c r="AQ724" s="150"/>
      <c r="AR724" s="150"/>
      <c r="AS724" s="150"/>
      <c r="AT724" s="150"/>
      <c r="AU724" s="150"/>
      <c r="AV724" s="150"/>
      <c r="AW724" s="150"/>
      <c r="AX724" s="150"/>
      <c r="AY724" s="150"/>
      <c r="AZ724" s="150"/>
      <c r="BA724" s="150"/>
      <c r="BB724" s="150"/>
      <c r="BC724" s="150"/>
      <c r="BD724" s="150"/>
      <c r="BE724" s="150"/>
      <c r="BF724" s="150"/>
      <c r="BG724" s="150"/>
      <c r="BH724" s="150"/>
      <c r="BI724" s="150"/>
      <c r="BJ724" s="150"/>
      <c r="BK724" s="150"/>
      <c r="BL724" s="150"/>
      <c r="BM724" s="150"/>
      <c r="BN724" s="150"/>
      <c r="BO724" s="150"/>
      <c r="BP724" s="150"/>
      <c r="BQ724" s="150"/>
      <c r="BR724" s="150"/>
      <c r="BS724" s="150"/>
      <c r="BT724" s="150"/>
      <c r="BU724" s="150"/>
      <c r="BV724" s="150"/>
      <c r="BW724" s="150"/>
      <c r="BX724" s="150"/>
      <c r="BY724" s="150"/>
      <c r="BZ724" s="150"/>
      <c r="CA724" s="150"/>
      <c r="CB724" s="150"/>
      <c r="CC724" s="150"/>
      <c r="CD724" s="150"/>
      <c r="CE724" s="150"/>
      <c r="CF724" s="150"/>
      <c r="CG724" s="150"/>
      <c r="CH724" s="150"/>
      <c r="CI724" s="150"/>
      <c r="CJ724" s="150"/>
      <c r="CK724" s="150"/>
      <c r="CL724" s="150"/>
      <c r="CM724" s="150"/>
      <c r="CN724" s="150"/>
      <c r="CO724" s="150"/>
      <c r="CP724" s="150"/>
      <c r="CQ724" s="150"/>
      <c r="CR724" s="150"/>
      <c r="CS724" s="150"/>
      <c r="CT724" s="150"/>
      <c r="CU724" s="150"/>
      <c r="CV724" s="150"/>
      <c r="CW724" s="150"/>
      <c r="CX724" s="150"/>
      <c r="CY724" s="150"/>
      <c r="CZ724" s="150"/>
      <c r="DA724" s="150"/>
      <c r="DB724" s="150"/>
      <c r="DC724" s="150"/>
      <c r="DD724" s="150"/>
      <c r="DE724" s="150"/>
      <c r="DF724" s="150"/>
      <c r="DG724" s="150"/>
      <c r="DH724" s="150"/>
      <c r="DI724" s="150"/>
      <c r="DJ724" s="150"/>
      <c r="DK724" s="150"/>
      <c r="DL724" s="150"/>
      <c r="DM724" s="150"/>
      <c r="DN724" s="150"/>
      <c r="DO724" s="150"/>
      <c r="DP724" s="150"/>
      <c r="DQ724" s="150"/>
      <c r="DR724" s="150"/>
      <c r="DS724" s="150"/>
      <c r="DT724" s="150"/>
      <c r="DU724" s="150"/>
      <c r="DV724" s="150"/>
    </row>
    <row r="725" spans="1:126" s="146" customFormat="1" ht="15" x14ac:dyDescent="0.25">
      <c r="A725"/>
      <c r="B725"/>
      <c r="C725"/>
      <c r="D725" s="177"/>
      <c r="E725"/>
      <c r="F725"/>
      <c r="G725"/>
      <c r="H725"/>
      <c r="I725"/>
      <c r="J725"/>
      <c r="K725"/>
      <c r="L725"/>
      <c r="M725"/>
      <c r="N725"/>
      <c r="O725"/>
      <c r="P725" s="150"/>
      <c r="Q725" s="150"/>
      <c r="R725" s="150"/>
      <c r="S725" s="150"/>
      <c r="T725" s="150"/>
      <c r="U725" s="150"/>
      <c r="V725" s="150"/>
      <c r="W725" s="150"/>
      <c r="X725" s="150"/>
      <c r="Y725" s="150"/>
      <c r="Z725" s="150"/>
      <c r="AA725" s="150"/>
      <c r="AB725" s="150"/>
      <c r="AC725" s="150"/>
      <c r="AD725" s="150"/>
      <c r="AE725" s="150"/>
      <c r="AF725" s="150"/>
      <c r="AG725" s="150"/>
      <c r="AH725" s="150"/>
      <c r="AI725" s="150"/>
      <c r="AJ725" s="150"/>
      <c r="AK725" s="150"/>
      <c r="AL725" s="150"/>
      <c r="AM725" s="150"/>
      <c r="AN725" s="150"/>
      <c r="AO725" s="150"/>
      <c r="AP725" s="150"/>
      <c r="AQ725" s="150"/>
      <c r="AR725" s="150"/>
      <c r="AS725" s="150"/>
      <c r="AT725" s="150"/>
      <c r="AU725" s="150"/>
      <c r="AV725" s="150"/>
      <c r="AW725" s="150"/>
      <c r="AX725" s="150"/>
      <c r="AY725" s="150"/>
      <c r="AZ725" s="150"/>
      <c r="BA725" s="150"/>
      <c r="BB725" s="150"/>
      <c r="BC725" s="150"/>
      <c r="BD725" s="150"/>
      <c r="BE725" s="150"/>
      <c r="BF725" s="150"/>
      <c r="BG725" s="150"/>
      <c r="BH725" s="150"/>
      <c r="BI725" s="150"/>
      <c r="BJ725" s="150"/>
      <c r="BK725" s="150"/>
      <c r="BL725" s="150"/>
      <c r="BM725" s="150"/>
      <c r="BN725" s="150"/>
      <c r="BO725" s="150"/>
      <c r="BP725" s="150"/>
      <c r="BQ725" s="150"/>
      <c r="BR725" s="150"/>
      <c r="BS725" s="150"/>
      <c r="BT725" s="150"/>
      <c r="BU725" s="150"/>
      <c r="BV725" s="150"/>
      <c r="BW725" s="150"/>
      <c r="BX725" s="150"/>
      <c r="BY725" s="150"/>
      <c r="BZ725" s="150"/>
      <c r="CA725" s="150"/>
      <c r="CB725" s="150"/>
      <c r="CC725" s="150"/>
      <c r="CD725" s="150"/>
      <c r="CE725" s="150"/>
      <c r="CF725" s="150"/>
      <c r="CG725" s="150"/>
      <c r="CH725" s="150"/>
      <c r="CI725" s="150"/>
      <c r="CJ725" s="150"/>
      <c r="CK725" s="150"/>
      <c r="CL725" s="150"/>
      <c r="CM725" s="150"/>
      <c r="CN725" s="150"/>
      <c r="CO725" s="150"/>
      <c r="CP725" s="150"/>
      <c r="CQ725" s="150"/>
      <c r="CR725" s="150"/>
      <c r="CS725" s="150"/>
      <c r="CT725" s="150"/>
      <c r="CU725" s="150"/>
      <c r="CV725" s="150"/>
      <c r="CW725" s="150"/>
      <c r="CX725" s="150"/>
      <c r="CY725" s="150"/>
      <c r="CZ725" s="150"/>
      <c r="DA725" s="150"/>
      <c r="DB725" s="150"/>
      <c r="DC725" s="150"/>
      <c r="DD725" s="150"/>
      <c r="DE725" s="150"/>
      <c r="DF725" s="150"/>
      <c r="DG725" s="150"/>
      <c r="DH725" s="150"/>
      <c r="DI725" s="150"/>
      <c r="DJ725" s="150"/>
      <c r="DK725" s="150"/>
      <c r="DL725" s="150"/>
      <c r="DM725" s="150"/>
      <c r="DN725" s="150"/>
      <c r="DO725" s="150"/>
      <c r="DP725" s="150"/>
      <c r="DQ725" s="150"/>
      <c r="DR725" s="150"/>
      <c r="DS725" s="150"/>
      <c r="DT725" s="150"/>
      <c r="DU725" s="150"/>
      <c r="DV725" s="150"/>
    </row>
    <row r="726" spans="1:126" s="146" customFormat="1" ht="15" x14ac:dyDescent="0.25">
      <c r="A726"/>
      <c r="B726"/>
      <c r="C726"/>
      <c r="D726" s="177"/>
      <c r="E726"/>
      <c r="F726"/>
      <c r="G726"/>
      <c r="H726"/>
      <c r="I726"/>
      <c r="J726"/>
      <c r="K726"/>
      <c r="L726"/>
      <c r="M726"/>
      <c r="N726"/>
      <c r="O726"/>
      <c r="P726" s="150"/>
      <c r="Q726" s="150"/>
      <c r="R726" s="150"/>
      <c r="S726" s="150"/>
      <c r="T726" s="150"/>
      <c r="U726" s="150"/>
      <c r="V726" s="150"/>
      <c r="W726" s="150"/>
      <c r="X726" s="150"/>
      <c r="Y726" s="150"/>
      <c r="Z726" s="150"/>
      <c r="AA726" s="150"/>
      <c r="AB726" s="150"/>
      <c r="AC726" s="150"/>
      <c r="AD726" s="150"/>
      <c r="AE726" s="150"/>
      <c r="AF726" s="150"/>
      <c r="AG726" s="150"/>
      <c r="AH726" s="150"/>
      <c r="AI726" s="150"/>
      <c r="AJ726" s="150"/>
      <c r="AK726" s="150"/>
      <c r="AL726" s="150"/>
      <c r="AM726" s="150"/>
      <c r="AN726" s="150"/>
      <c r="AO726" s="150"/>
      <c r="AP726" s="150"/>
      <c r="AQ726" s="150"/>
      <c r="AR726" s="150"/>
      <c r="AS726" s="150"/>
      <c r="AT726" s="150"/>
      <c r="AU726" s="150"/>
      <c r="AV726" s="150"/>
      <c r="AW726" s="150"/>
      <c r="AX726" s="150"/>
      <c r="AY726" s="150"/>
      <c r="AZ726" s="150"/>
      <c r="BA726" s="150"/>
      <c r="BB726" s="150"/>
      <c r="BC726" s="150"/>
      <c r="BD726" s="150"/>
      <c r="BE726" s="150"/>
      <c r="BF726" s="150"/>
      <c r="BG726" s="150"/>
      <c r="BH726" s="150"/>
      <c r="BI726" s="150"/>
      <c r="BJ726" s="150"/>
      <c r="BK726" s="150"/>
      <c r="BL726" s="150"/>
      <c r="BM726" s="150"/>
      <c r="BN726" s="150"/>
      <c r="BO726" s="150"/>
      <c r="BP726" s="150"/>
      <c r="BQ726" s="150"/>
      <c r="BR726" s="150"/>
      <c r="BS726" s="150"/>
      <c r="BT726" s="150"/>
      <c r="BU726" s="150"/>
      <c r="BV726" s="150"/>
      <c r="BW726" s="150"/>
      <c r="BX726" s="150"/>
      <c r="BY726" s="150"/>
      <c r="BZ726" s="150"/>
      <c r="CA726" s="150"/>
      <c r="CB726" s="150"/>
      <c r="CC726" s="150"/>
      <c r="CD726" s="150"/>
      <c r="CE726" s="150"/>
      <c r="CF726" s="150"/>
      <c r="CG726" s="150"/>
      <c r="CH726" s="150"/>
      <c r="CI726" s="150"/>
      <c r="CJ726" s="150"/>
      <c r="CK726" s="150"/>
      <c r="CL726" s="150"/>
      <c r="CM726" s="150"/>
      <c r="CN726" s="150"/>
      <c r="CO726" s="150"/>
      <c r="CP726" s="150"/>
      <c r="CQ726" s="150"/>
      <c r="CR726" s="150"/>
      <c r="CS726" s="150"/>
      <c r="CT726" s="150"/>
      <c r="CU726" s="150"/>
      <c r="CV726" s="150"/>
      <c r="CW726" s="150"/>
      <c r="CX726" s="150"/>
      <c r="CY726" s="150"/>
      <c r="CZ726" s="150"/>
      <c r="DA726" s="150"/>
      <c r="DB726" s="150"/>
      <c r="DC726" s="150"/>
      <c r="DD726" s="150"/>
      <c r="DE726" s="150"/>
      <c r="DF726" s="150"/>
      <c r="DG726" s="150"/>
      <c r="DH726" s="150"/>
      <c r="DI726" s="150"/>
      <c r="DJ726" s="150"/>
      <c r="DK726" s="150"/>
      <c r="DL726" s="150"/>
      <c r="DM726" s="150"/>
      <c r="DN726" s="150"/>
      <c r="DO726" s="150"/>
      <c r="DP726" s="150"/>
      <c r="DQ726" s="150"/>
      <c r="DR726" s="150"/>
      <c r="DS726" s="150"/>
      <c r="DT726" s="150"/>
      <c r="DU726" s="150"/>
      <c r="DV726" s="150"/>
    </row>
    <row r="727" spans="1:126" s="146" customFormat="1" ht="15" x14ac:dyDescent="0.25">
      <c r="A727"/>
      <c r="B727"/>
      <c r="C727"/>
      <c r="D727" s="177"/>
      <c r="E727"/>
      <c r="F727"/>
      <c r="G727"/>
      <c r="H727"/>
      <c r="I727"/>
      <c r="J727"/>
      <c r="K727"/>
      <c r="L727"/>
      <c r="M727"/>
      <c r="N727"/>
      <c r="O727"/>
      <c r="P727" s="150"/>
      <c r="Q727" s="150"/>
      <c r="R727" s="150"/>
      <c r="S727" s="150"/>
      <c r="T727" s="150"/>
      <c r="U727" s="150"/>
      <c r="V727" s="150"/>
      <c r="W727" s="150"/>
      <c r="X727" s="150"/>
      <c r="Y727" s="150"/>
      <c r="Z727" s="150"/>
      <c r="AA727" s="150"/>
      <c r="AB727" s="150"/>
      <c r="AC727" s="150"/>
      <c r="AD727" s="150"/>
      <c r="AE727" s="150"/>
      <c r="AF727" s="150"/>
      <c r="AG727" s="150"/>
      <c r="AH727" s="150"/>
      <c r="AI727" s="150"/>
      <c r="AJ727" s="150"/>
      <c r="AK727" s="150"/>
      <c r="AL727" s="150"/>
      <c r="AM727" s="150"/>
      <c r="AN727" s="150"/>
      <c r="AO727" s="150"/>
      <c r="AP727" s="150"/>
      <c r="AQ727" s="150"/>
      <c r="AR727" s="150"/>
      <c r="AS727" s="150"/>
      <c r="AT727" s="150"/>
      <c r="AU727" s="150"/>
      <c r="AV727" s="150"/>
      <c r="AW727" s="150"/>
      <c r="AX727" s="150"/>
      <c r="AY727" s="150"/>
      <c r="AZ727" s="150"/>
      <c r="BA727" s="150"/>
      <c r="BB727" s="150"/>
      <c r="BC727" s="150"/>
      <c r="BD727" s="150"/>
      <c r="BE727" s="150"/>
      <c r="BF727" s="150"/>
      <c r="BG727" s="150"/>
      <c r="BH727" s="150"/>
      <c r="BI727" s="150"/>
      <c r="BJ727" s="150"/>
      <c r="BK727" s="150"/>
      <c r="BL727" s="150"/>
      <c r="BM727" s="150"/>
      <c r="BN727" s="150"/>
      <c r="BO727" s="150"/>
      <c r="BP727" s="150"/>
      <c r="BQ727" s="150"/>
      <c r="BR727" s="150"/>
      <c r="BS727" s="150"/>
      <c r="BT727" s="150"/>
      <c r="BU727" s="150"/>
      <c r="BV727" s="150"/>
      <c r="BW727" s="150"/>
      <c r="BX727" s="150"/>
      <c r="BY727" s="150"/>
      <c r="BZ727" s="150"/>
      <c r="CA727" s="150"/>
      <c r="CB727" s="150"/>
      <c r="CC727" s="150"/>
      <c r="CD727" s="150"/>
      <c r="CE727" s="150"/>
      <c r="CF727" s="150"/>
      <c r="CG727" s="150"/>
      <c r="CH727" s="150"/>
      <c r="CI727" s="150"/>
      <c r="CJ727" s="150"/>
      <c r="CK727" s="150"/>
      <c r="CL727" s="150"/>
      <c r="CM727" s="150"/>
      <c r="CN727" s="150"/>
      <c r="CO727" s="150"/>
      <c r="CP727" s="150"/>
      <c r="CQ727" s="150"/>
      <c r="CR727" s="150"/>
      <c r="CS727" s="150"/>
      <c r="CT727" s="150"/>
      <c r="CU727" s="150"/>
      <c r="CV727" s="150"/>
      <c r="CW727" s="150"/>
      <c r="CX727" s="150"/>
      <c r="CY727" s="150"/>
      <c r="CZ727" s="150"/>
      <c r="DA727" s="150"/>
      <c r="DB727" s="150"/>
      <c r="DC727" s="150"/>
      <c r="DD727" s="150"/>
      <c r="DE727" s="150"/>
      <c r="DF727" s="150"/>
      <c r="DG727" s="150"/>
      <c r="DH727" s="150"/>
      <c r="DI727" s="150"/>
      <c r="DJ727" s="150"/>
      <c r="DK727" s="150"/>
      <c r="DL727" s="150"/>
      <c r="DM727" s="150"/>
      <c r="DN727" s="150"/>
      <c r="DO727" s="150"/>
      <c r="DP727" s="150"/>
      <c r="DQ727" s="150"/>
      <c r="DR727" s="150"/>
      <c r="DS727" s="150"/>
      <c r="DT727" s="150"/>
      <c r="DU727" s="150"/>
      <c r="DV727" s="150"/>
    </row>
    <row r="728" spans="1:126" s="146" customFormat="1" ht="15" x14ac:dyDescent="0.25">
      <c r="A728"/>
      <c r="B728"/>
      <c r="C728"/>
      <c r="D728" s="177"/>
      <c r="E728"/>
      <c r="F728"/>
      <c r="G728"/>
      <c r="H728"/>
      <c r="I728"/>
      <c r="J728"/>
      <c r="K728"/>
      <c r="L728"/>
      <c r="M728"/>
      <c r="N728"/>
      <c r="O728"/>
      <c r="P728" s="150"/>
      <c r="Q728" s="150"/>
      <c r="R728" s="150"/>
      <c r="S728" s="150"/>
      <c r="T728" s="150"/>
      <c r="U728" s="150"/>
      <c r="V728" s="150"/>
      <c r="W728" s="150"/>
      <c r="X728" s="150"/>
      <c r="Y728" s="150"/>
      <c r="Z728" s="150"/>
      <c r="AA728" s="150"/>
      <c r="AB728" s="150"/>
      <c r="AC728" s="150"/>
      <c r="AD728" s="150"/>
      <c r="AE728" s="150"/>
      <c r="AF728" s="150"/>
      <c r="AG728" s="150"/>
      <c r="AH728" s="150"/>
      <c r="AI728" s="150"/>
      <c r="AJ728" s="150"/>
      <c r="AK728" s="150"/>
      <c r="AL728" s="150"/>
      <c r="AM728" s="150"/>
      <c r="AN728" s="150"/>
      <c r="AO728" s="150"/>
      <c r="AP728" s="150"/>
      <c r="AQ728" s="150"/>
      <c r="AR728" s="150"/>
      <c r="AS728" s="150"/>
      <c r="AT728" s="150"/>
      <c r="AU728" s="150"/>
      <c r="AV728" s="150"/>
      <c r="AW728" s="150"/>
      <c r="AX728" s="150"/>
      <c r="AY728" s="150"/>
      <c r="AZ728" s="150"/>
      <c r="BA728" s="150"/>
      <c r="BB728" s="150"/>
      <c r="BC728" s="150"/>
      <c r="BD728" s="150"/>
      <c r="BE728" s="150"/>
      <c r="BF728" s="150"/>
      <c r="BG728" s="150"/>
      <c r="BH728" s="150"/>
      <c r="BI728" s="150"/>
      <c r="BJ728" s="150"/>
      <c r="BK728" s="150"/>
      <c r="BL728" s="150"/>
      <c r="BM728" s="150"/>
      <c r="BN728" s="150"/>
      <c r="BO728" s="150"/>
      <c r="BP728" s="150"/>
      <c r="BQ728" s="150"/>
      <c r="BR728" s="150"/>
      <c r="BS728" s="150"/>
      <c r="BT728" s="150"/>
      <c r="BU728" s="150"/>
      <c r="BV728" s="150"/>
      <c r="BW728" s="150"/>
      <c r="BX728" s="150"/>
      <c r="BY728" s="150"/>
      <c r="BZ728" s="150"/>
      <c r="CA728" s="150"/>
      <c r="CB728" s="150"/>
      <c r="CC728" s="150"/>
      <c r="CD728" s="150"/>
      <c r="CE728" s="150"/>
      <c r="CF728" s="150"/>
      <c r="CG728" s="150"/>
      <c r="CH728" s="150"/>
      <c r="CI728" s="150"/>
      <c r="CJ728" s="150"/>
      <c r="CK728" s="150"/>
      <c r="CL728" s="150"/>
      <c r="CM728" s="150"/>
      <c r="CN728" s="150"/>
      <c r="CO728" s="150"/>
      <c r="CP728" s="150"/>
      <c r="CQ728" s="150"/>
      <c r="CR728" s="150"/>
      <c r="CS728" s="150"/>
      <c r="CT728" s="150"/>
      <c r="CU728" s="150"/>
      <c r="CV728" s="150"/>
      <c r="CW728" s="150"/>
      <c r="CX728" s="150"/>
      <c r="CY728" s="150"/>
      <c r="CZ728" s="150"/>
      <c r="DA728" s="150"/>
      <c r="DB728" s="150"/>
      <c r="DC728" s="150"/>
      <c r="DD728" s="150"/>
      <c r="DE728" s="150"/>
      <c r="DF728" s="150"/>
      <c r="DG728" s="150"/>
      <c r="DH728" s="150"/>
      <c r="DI728" s="150"/>
      <c r="DJ728" s="150"/>
      <c r="DK728" s="150"/>
      <c r="DL728" s="150"/>
      <c r="DM728" s="150"/>
      <c r="DN728" s="150"/>
      <c r="DO728" s="150"/>
      <c r="DP728" s="150"/>
      <c r="DQ728" s="150"/>
      <c r="DR728" s="150"/>
      <c r="DS728" s="150"/>
      <c r="DT728" s="150"/>
      <c r="DU728" s="150"/>
      <c r="DV728" s="150"/>
    </row>
    <row r="729" spans="1:126" s="146" customFormat="1" ht="15" x14ac:dyDescent="0.25">
      <c r="A729"/>
      <c r="B729"/>
      <c r="C729"/>
      <c r="D729" s="177"/>
      <c r="E729"/>
      <c r="F729"/>
      <c r="G729"/>
      <c r="H729"/>
      <c r="I729"/>
      <c r="J729"/>
      <c r="K729"/>
      <c r="L729"/>
      <c r="M729"/>
      <c r="N729"/>
      <c r="O729"/>
      <c r="P729" s="150"/>
      <c r="Q729" s="150"/>
      <c r="R729" s="150"/>
      <c r="S729" s="150"/>
      <c r="T729" s="150"/>
      <c r="U729" s="150"/>
      <c r="V729" s="150"/>
      <c r="W729" s="150"/>
      <c r="X729" s="150"/>
      <c r="Y729" s="150"/>
      <c r="Z729" s="150"/>
      <c r="AA729" s="150"/>
      <c r="AB729" s="150"/>
      <c r="AC729" s="150"/>
      <c r="AD729" s="150"/>
      <c r="AE729" s="150"/>
      <c r="AF729" s="150"/>
      <c r="AG729" s="150"/>
      <c r="AH729" s="150"/>
      <c r="AI729" s="150"/>
      <c r="AJ729" s="150"/>
      <c r="AK729" s="150"/>
      <c r="AL729" s="150"/>
      <c r="AM729" s="150"/>
      <c r="AN729" s="150"/>
      <c r="AO729" s="150"/>
      <c r="AP729" s="150"/>
      <c r="AQ729" s="150"/>
      <c r="AR729" s="150"/>
      <c r="AS729" s="150"/>
      <c r="AT729" s="150"/>
      <c r="AU729" s="150"/>
      <c r="AV729" s="150"/>
      <c r="AW729" s="150"/>
      <c r="AX729" s="150"/>
      <c r="AY729" s="150"/>
      <c r="AZ729" s="150"/>
      <c r="BA729" s="150"/>
      <c r="BB729" s="150"/>
      <c r="BC729" s="150"/>
      <c r="BD729" s="150"/>
      <c r="BE729" s="150"/>
      <c r="BF729" s="150"/>
      <c r="BG729" s="150"/>
      <c r="BH729" s="150"/>
      <c r="BI729" s="150"/>
      <c r="BJ729" s="150"/>
      <c r="BK729" s="150"/>
      <c r="BL729" s="150"/>
      <c r="BM729" s="150"/>
      <c r="BN729" s="150"/>
      <c r="BO729" s="150"/>
      <c r="BP729" s="150"/>
      <c r="BQ729" s="150"/>
      <c r="BR729" s="150"/>
      <c r="BS729" s="150"/>
      <c r="BT729" s="150"/>
      <c r="BU729" s="150"/>
      <c r="BV729" s="150"/>
      <c r="BW729" s="150"/>
      <c r="BX729" s="150"/>
      <c r="BY729" s="150"/>
      <c r="BZ729" s="150"/>
      <c r="CA729" s="150"/>
      <c r="CB729" s="150"/>
      <c r="CC729" s="150"/>
      <c r="CD729" s="150"/>
      <c r="CE729" s="150"/>
      <c r="CF729" s="150"/>
      <c r="CG729" s="150"/>
      <c r="CH729" s="150"/>
      <c r="CI729" s="150"/>
      <c r="CJ729" s="150"/>
      <c r="CK729" s="150"/>
      <c r="CL729" s="150"/>
      <c r="CM729" s="150"/>
      <c r="CN729" s="150"/>
      <c r="CO729" s="150"/>
      <c r="CP729" s="150"/>
      <c r="CQ729" s="150"/>
      <c r="CR729" s="150"/>
      <c r="CS729" s="150"/>
      <c r="CT729" s="150"/>
      <c r="CU729" s="150"/>
      <c r="CV729" s="150"/>
      <c r="CW729" s="150"/>
      <c r="CX729" s="150"/>
      <c r="CY729" s="150"/>
      <c r="CZ729" s="150"/>
      <c r="DA729" s="150"/>
      <c r="DB729" s="150"/>
      <c r="DC729" s="150"/>
      <c r="DD729" s="150"/>
      <c r="DE729" s="150"/>
      <c r="DF729" s="150"/>
      <c r="DG729" s="150"/>
      <c r="DH729" s="150"/>
      <c r="DI729" s="150"/>
      <c r="DJ729" s="150"/>
      <c r="DK729" s="150"/>
      <c r="DL729" s="150"/>
      <c r="DM729" s="150"/>
      <c r="DN729" s="150"/>
      <c r="DO729" s="150"/>
      <c r="DP729" s="150"/>
      <c r="DQ729" s="150"/>
      <c r="DR729" s="150"/>
      <c r="DS729" s="150"/>
      <c r="DT729" s="150"/>
      <c r="DU729" s="150"/>
      <c r="DV729" s="150"/>
    </row>
    <row r="730" spans="1:126" s="146" customFormat="1" ht="15" x14ac:dyDescent="0.25">
      <c r="A730"/>
      <c r="B730"/>
      <c r="C730"/>
      <c r="D730" s="177"/>
      <c r="E730"/>
      <c r="F730"/>
      <c r="G730"/>
      <c r="H730"/>
      <c r="I730"/>
      <c r="J730"/>
      <c r="K730"/>
      <c r="L730"/>
      <c r="M730"/>
      <c r="N730"/>
      <c r="O730"/>
      <c r="P730" s="150"/>
      <c r="Q730" s="150"/>
      <c r="R730" s="150"/>
      <c r="S730" s="150"/>
      <c r="T730" s="150"/>
      <c r="U730" s="150"/>
      <c r="V730" s="150"/>
      <c r="W730" s="150"/>
      <c r="X730" s="150"/>
      <c r="Y730" s="150"/>
      <c r="Z730" s="150"/>
      <c r="AA730" s="150"/>
      <c r="AB730" s="150"/>
      <c r="AC730" s="150"/>
      <c r="AD730" s="150"/>
      <c r="AE730" s="150"/>
      <c r="AF730" s="150"/>
      <c r="AG730" s="150"/>
      <c r="AH730" s="150"/>
      <c r="AI730" s="150"/>
      <c r="AJ730" s="150"/>
      <c r="AK730" s="150"/>
      <c r="AL730" s="150"/>
      <c r="AM730" s="150"/>
      <c r="AN730" s="150"/>
      <c r="AO730" s="150"/>
      <c r="AP730" s="150"/>
      <c r="AQ730" s="150"/>
      <c r="AR730" s="150"/>
      <c r="AS730" s="150"/>
      <c r="AT730" s="150"/>
      <c r="AU730" s="150"/>
      <c r="AV730" s="150"/>
      <c r="AW730" s="150"/>
      <c r="AX730" s="150"/>
      <c r="AY730" s="150"/>
      <c r="AZ730" s="150"/>
      <c r="BA730" s="150"/>
      <c r="BB730" s="150"/>
      <c r="BC730" s="150"/>
      <c r="BD730" s="150"/>
      <c r="BE730" s="150"/>
      <c r="BF730" s="150"/>
      <c r="BG730" s="150"/>
      <c r="BH730" s="150"/>
      <c r="BI730" s="150"/>
      <c r="BJ730" s="150"/>
      <c r="BK730" s="150"/>
      <c r="BL730" s="150"/>
      <c r="BM730" s="150"/>
      <c r="BN730" s="150"/>
      <c r="BO730" s="150"/>
      <c r="BP730" s="150"/>
      <c r="BQ730" s="150"/>
      <c r="BR730" s="150"/>
      <c r="BS730" s="150"/>
      <c r="BT730" s="150"/>
      <c r="BU730" s="150"/>
      <c r="BV730" s="150"/>
      <c r="BW730" s="150"/>
      <c r="BX730" s="150"/>
      <c r="BY730" s="150"/>
      <c r="BZ730" s="150"/>
      <c r="CA730" s="150"/>
      <c r="CB730" s="150"/>
      <c r="CC730" s="150"/>
      <c r="CD730" s="150"/>
      <c r="CE730" s="150"/>
      <c r="CF730" s="150"/>
      <c r="CG730" s="150"/>
      <c r="CH730" s="150"/>
      <c r="CI730" s="150"/>
      <c r="CJ730" s="150"/>
      <c r="CK730" s="150"/>
      <c r="CL730" s="150"/>
      <c r="CM730" s="150"/>
      <c r="CN730" s="150"/>
      <c r="CO730" s="150"/>
      <c r="CP730" s="150"/>
      <c r="CQ730" s="150"/>
      <c r="CR730" s="150"/>
      <c r="CS730" s="150"/>
      <c r="CT730" s="150"/>
      <c r="CU730" s="150"/>
      <c r="CV730" s="150"/>
      <c r="CW730" s="150"/>
      <c r="CX730" s="150"/>
      <c r="CY730" s="150"/>
      <c r="CZ730" s="150"/>
      <c r="DA730" s="150"/>
      <c r="DB730" s="150"/>
      <c r="DC730" s="150"/>
      <c r="DD730" s="150"/>
      <c r="DE730" s="150"/>
      <c r="DF730" s="150"/>
      <c r="DG730" s="150"/>
      <c r="DH730" s="150"/>
      <c r="DI730" s="150"/>
      <c r="DJ730" s="150"/>
      <c r="DK730" s="150"/>
      <c r="DL730" s="150"/>
      <c r="DM730" s="150"/>
      <c r="DN730" s="150"/>
      <c r="DO730" s="150"/>
      <c r="DP730" s="150"/>
      <c r="DQ730" s="150"/>
      <c r="DR730" s="150"/>
      <c r="DS730" s="150"/>
      <c r="DT730" s="150"/>
      <c r="DU730" s="150"/>
      <c r="DV730" s="150"/>
    </row>
    <row r="731" spans="1:126" s="146" customFormat="1" ht="15" x14ac:dyDescent="0.25">
      <c r="A731"/>
      <c r="B731"/>
      <c r="C731"/>
      <c r="D731" s="177"/>
      <c r="E731"/>
      <c r="F731"/>
      <c r="G731"/>
      <c r="H731"/>
      <c r="I731"/>
      <c r="J731"/>
      <c r="K731"/>
      <c r="L731"/>
      <c r="M731"/>
      <c r="N731"/>
      <c r="O731"/>
      <c r="P731" s="150"/>
      <c r="Q731" s="150"/>
      <c r="R731" s="150"/>
      <c r="S731" s="150"/>
      <c r="T731" s="150"/>
      <c r="U731" s="150"/>
      <c r="V731" s="150"/>
      <c r="W731" s="150"/>
      <c r="X731" s="150"/>
      <c r="Y731" s="150"/>
      <c r="Z731" s="150"/>
      <c r="AA731" s="150"/>
      <c r="AB731" s="150"/>
      <c r="AC731" s="150"/>
      <c r="AD731" s="150"/>
      <c r="AE731" s="150"/>
      <c r="AF731" s="150"/>
      <c r="AG731" s="150"/>
      <c r="AH731" s="150"/>
      <c r="AI731" s="150"/>
      <c r="AJ731" s="150"/>
      <c r="AK731" s="150"/>
      <c r="AL731" s="150"/>
      <c r="AM731" s="150"/>
      <c r="AN731" s="150"/>
      <c r="AO731" s="150"/>
      <c r="AP731" s="150"/>
      <c r="AQ731" s="150"/>
      <c r="AR731" s="150"/>
      <c r="AS731" s="150"/>
      <c r="AT731" s="150"/>
      <c r="AU731" s="150"/>
      <c r="AV731" s="150"/>
      <c r="AW731" s="150"/>
      <c r="AX731" s="150"/>
      <c r="AY731" s="150"/>
      <c r="AZ731" s="150"/>
      <c r="BA731" s="150"/>
      <c r="BB731" s="150"/>
      <c r="BC731" s="150"/>
      <c r="BD731" s="150"/>
      <c r="BE731" s="150"/>
      <c r="BF731" s="150"/>
      <c r="BG731" s="150"/>
      <c r="BH731" s="150"/>
      <c r="BI731" s="150"/>
      <c r="BJ731" s="150"/>
      <c r="BK731" s="150"/>
      <c r="BL731" s="150"/>
      <c r="BM731" s="150"/>
      <c r="BN731" s="150"/>
      <c r="BO731" s="150"/>
      <c r="BP731" s="150"/>
      <c r="BQ731" s="150"/>
      <c r="BR731" s="150"/>
      <c r="BS731" s="150"/>
      <c r="BT731" s="150"/>
      <c r="BU731" s="150"/>
      <c r="BV731" s="150"/>
      <c r="BW731" s="150"/>
      <c r="BX731" s="150"/>
      <c r="BY731" s="150"/>
      <c r="BZ731" s="150"/>
      <c r="CA731" s="150"/>
      <c r="CB731" s="150"/>
      <c r="CC731" s="150"/>
      <c r="CD731" s="150"/>
      <c r="CE731" s="150"/>
      <c r="CF731" s="150"/>
      <c r="CG731" s="150"/>
      <c r="CH731" s="150"/>
      <c r="CI731" s="150"/>
      <c r="CJ731" s="150"/>
      <c r="CK731" s="150"/>
      <c r="CL731" s="150"/>
      <c r="CM731" s="150"/>
      <c r="CN731" s="150"/>
      <c r="CO731" s="150"/>
      <c r="CP731" s="150"/>
      <c r="CQ731" s="150"/>
      <c r="CR731" s="150"/>
      <c r="CS731" s="150"/>
      <c r="CT731" s="150"/>
      <c r="CU731" s="150"/>
      <c r="CV731" s="150"/>
      <c r="CW731" s="150"/>
      <c r="CX731" s="150"/>
      <c r="CY731" s="150"/>
      <c r="CZ731" s="150"/>
      <c r="DA731" s="150"/>
      <c r="DB731" s="150"/>
      <c r="DC731" s="150"/>
      <c r="DD731" s="150"/>
      <c r="DE731" s="150"/>
      <c r="DF731" s="150"/>
      <c r="DG731" s="150"/>
      <c r="DH731" s="150"/>
      <c r="DI731" s="150"/>
      <c r="DJ731" s="150"/>
      <c r="DK731" s="150"/>
      <c r="DL731" s="150"/>
      <c r="DM731" s="150"/>
      <c r="DN731" s="150"/>
      <c r="DO731" s="150"/>
      <c r="DP731" s="150"/>
      <c r="DQ731" s="150"/>
      <c r="DR731" s="150"/>
      <c r="DS731" s="150"/>
      <c r="DT731" s="150"/>
      <c r="DU731" s="150"/>
      <c r="DV731" s="150"/>
    </row>
    <row r="732" spans="1:126" s="146" customFormat="1" ht="15" x14ac:dyDescent="0.25">
      <c r="A732"/>
      <c r="B732"/>
      <c r="C732"/>
      <c r="D732" s="177"/>
      <c r="E732"/>
      <c r="F732"/>
      <c r="G732"/>
      <c r="H732"/>
      <c r="I732"/>
      <c r="J732"/>
      <c r="K732"/>
      <c r="L732"/>
      <c r="M732"/>
      <c r="N732"/>
      <c r="O732"/>
      <c r="P732" s="150"/>
      <c r="Q732" s="150"/>
      <c r="R732" s="150"/>
      <c r="S732" s="150"/>
      <c r="T732" s="150"/>
      <c r="U732" s="150"/>
      <c r="V732" s="150"/>
      <c r="W732" s="150"/>
      <c r="X732" s="150"/>
      <c r="Y732" s="150"/>
      <c r="Z732" s="150"/>
      <c r="AA732" s="150"/>
      <c r="AB732" s="150"/>
      <c r="AC732" s="150"/>
      <c r="AD732" s="150"/>
      <c r="AE732" s="150"/>
      <c r="AF732" s="150"/>
      <c r="AG732" s="150"/>
      <c r="AH732" s="150"/>
      <c r="AI732" s="150"/>
      <c r="AJ732" s="150"/>
      <c r="AK732" s="150"/>
      <c r="AL732" s="150"/>
      <c r="AM732" s="150"/>
      <c r="AN732" s="150"/>
      <c r="AO732" s="150"/>
      <c r="AP732" s="150"/>
      <c r="AQ732" s="150"/>
      <c r="AR732" s="150"/>
      <c r="AS732" s="150"/>
      <c r="AT732" s="150"/>
      <c r="AU732" s="150"/>
      <c r="AV732" s="150"/>
      <c r="AW732" s="150"/>
      <c r="AX732" s="150"/>
      <c r="AY732" s="150"/>
      <c r="AZ732" s="150"/>
      <c r="BA732" s="150"/>
      <c r="BB732" s="150"/>
      <c r="BC732" s="150"/>
      <c r="BD732" s="150"/>
      <c r="BE732" s="150"/>
      <c r="BF732" s="150"/>
      <c r="BG732" s="150"/>
      <c r="BH732" s="150"/>
      <c r="BI732" s="150"/>
      <c r="BJ732" s="150"/>
      <c r="BK732" s="150"/>
      <c r="BL732" s="150"/>
      <c r="BM732" s="150"/>
      <c r="BN732" s="150"/>
      <c r="BO732" s="150"/>
      <c r="BP732" s="150"/>
      <c r="BQ732" s="150"/>
      <c r="BR732" s="150"/>
      <c r="BS732" s="150"/>
      <c r="BT732" s="150"/>
      <c r="BU732" s="150"/>
      <c r="BV732" s="150"/>
      <c r="BW732" s="150"/>
      <c r="BX732" s="150"/>
      <c r="BY732" s="150"/>
      <c r="BZ732" s="150"/>
      <c r="CA732" s="150"/>
      <c r="CB732" s="150"/>
      <c r="CC732" s="150"/>
      <c r="CD732" s="150"/>
      <c r="CE732" s="150"/>
      <c r="CF732" s="150"/>
      <c r="CG732" s="150"/>
      <c r="CH732" s="150"/>
      <c r="CI732" s="150"/>
      <c r="CJ732" s="150"/>
      <c r="CK732" s="150"/>
      <c r="CL732" s="150"/>
      <c r="CM732" s="150"/>
      <c r="CN732" s="150"/>
      <c r="CO732" s="150"/>
      <c r="CP732" s="150"/>
      <c r="CQ732" s="150"/>
      <c r="CR732" s="150"/>
      <c r="CS732" s="150"/>
      <c r="CT732" s="150"/>
      <c r="CU732" s="150"/>
      <c r="CV732" s="150"/>
      <c r="CW732" s="150"/>
      <c r="CX732" s="150"/>
      <c r="CY732" s="150"/>
      <c r="CZ732" s="150"/>
      <c r="DA732" s="150"/>
      <c r="DB732" s="150"/>
      <c r="DC732" s="150"/>
      <c r="DD732" s="150"/>
      <c r="DE732" s="150"/>
      <c r="DF732" s="150"/>
      <c r="DG732" s="150"/>
      <c r="DH732" s="150"/>
      <c r="DI732" s="150"/>
      <c r="DJ732" s="150"/>
      <c r="DK732" s="150"/>
      <c r="DL732" s="150"/>
      <c r="DM732" s="150"/>
      <c r="DN732" s="150"/>
      <c r="DO732" s="150"/>
      <c r="DP732" s="150"/>
      <c r="DQ732" s="150"/>
      <c r="DR732" s="150"/>
      <c r="DS732" s="150"/>
      <c r="DT732" s="150"/>
      <c r="DU732" s="150"/>
      <c r="DV732" s="150"/>
    </row>
    <row r="733" spans="1:126" s="146" customFormat="1" ht="15" x14ac:dyDescent="0.25">
      <c r="A733"/>
      <c r="B733"/>
      <c r="C733"/>
      <c r="D733" s="177"/>
      <c r="E733"/>
      <c r="F733"/>
      <c r="G733"/>
      <c r="H733"/>
      <c r="I733"/>
      <c r="J733"/>
      <c r="K733"/>
      <c r="L733"/>
      <c r="M733"/>
      <c r="N733"/>
      <c r="O733"/>
      <c r="P733" s="150"/>
      <c r="Q733" s="150"/>
      <c r="R733" s="150"/>
      <c r="S733" s="150"/>
      <c r="T733" s="150"/>
      <c r="U733" s="150"/>
      <c r="V733" s="150"/>
      <c r="W733" s="150"/>
      <c r="X733" s="150"/>
      <c r="Y733" s="150"/>
      <c r="Z733" s="150"/>
      <c r="AA733" s="150"/>
      <c r="AB733" s="150"/>
      <c r="AC733" s="150"/>
      <c r="AD733" s="150"/>
      <c r="AE733" s="150"/>
      <c r="AF733" s="150"/>
      <c r="AG733" s="150"/>
      <c r="AH733" s="150"/>
      <c r="AI733" s="150"/>
      <c r="AJ733" s="150"/>
      <c r="AK733" s="150"/>
      <c r="AL733" s="150"/>
      <c r="AM733" s="150"/>
      <c r="AN733" s="150"/>
      <c r="AO733" s="150"/>
      <c r="AP733" s="150"/>
      <c r="AQ733" s="150"/>
      <c r="AR733" s="150"/>
      <c r="AS733" s="150"/>
      <c r="AT733" s="150"/>
      <c r="AU733" s="150"/>
      <c r="AV733" s="150"/>
      <c r="AW733" s="150"/>
      <c r="AX733" s="150"/>
      <c r="AY733" s="150"/>
      <c r="AZ733" s="150"/>
      <c r="BA733" s="150"/>
      <c r="BB733" s="150"/>
      <c r="BC733" s="150"/>
      <c r="BD733" s="150"/>
      <c r="BE733" s="150"/>
      <c r="BF733" s="150"/>
      <c r="BG733" s="150"/>
      <c r="BH733" s="150"/>
      <c r="BI733" s="150"/>
      <c r="BJ733" s="150"/>
      <c r="BK733" s="150"/>
      <c r="BL733" s="150"/>
      <c r="BM733" s="150"/>
      <c r="BN733" s="150"/>
      <c r="BO733" s="150"/>
      <c r="BP733" s="150"/>
      <c r="BQ733" s="150"/>
      <c r="BR733" s="150"/>
      <c r="BS733" s="150"/>
      <c r="BT733" s="150"/>
      <c r="BU733" s="150"/>
      <c r="BV733" s="150"/>
      <c r="BW733" s="150"/>
      <c r="BX733" s="150"/>
      <c r="BY733" s="150"/>
      <c r="BZ733" s="150"/>
      <c r="CA733" s="150"/>
      <c r="CB733" s="150"/>
      <c r="CC733" s="150"/>
      <c r="CD733" s="150"/>
      <c r="CE733" s="150"/>
      <c r="CF733" s="150"/>
      <c r="CG733" s="150"/>
      <c r="CH733" s="150"/>
      <c r="CI733" s="150"/>
      <c r="CJ733" s="150"/>
      <c r="CK733" s="150"/>
      <c r="CL733" s="150"/>
      <c r="CM733" s="150"/>
      <c r="CN733" s="150"/>
      <c r="CO733" s="150"/>
      <c r="CP733" s="150"/>
      <c r="CQ733" s="150"/>
      <c r="CR733" s="150"/>
      <c r="CS733" s="150"/>
      <c r="CT733" s="150"/>
      <c r="CU733" s="150"/>
      <c r="CV733" s="150"/>
      <c r="CW733" s="150"/>
      <c r="CX733" s="150"/>
      <c r="CY733" s="150"/>
      <c r="CZ733" s="150"/>
      <c r="DA733" s="150"/>
      <c r="DB733" s="150"/>
      <c r="DC733" s="150"/>
      <c r="DD733" s="150"/>
      <c r="DE733" s="150"/>
      <c r="DF733" s="150"/>
      <c r="DG733" s="150"/>
      <c r="DH733" s="150"/>
      <c r="DI733" s="150"/>
      <c r="DJ733" s="150"/>
      <c r="DK733" s="150"/>
      <c r="DL733" s="150"/>
      <c r="DM733" s="150"/>
      <c r="DN733" s="150"/>
      <c r="DO733" s="150"/>
      <c r="DP733" s="150"/>
      <c r="DQ733" s="150"/>
      <c r="DR733" s="150"/>
      <c r="DS733" s="150"/>
      <c r="DT733" s="150"/>
      <c r="DU733" s="150"/>
      <c r="DV733" s="150"/>
    </row>
    <row r="734" spans="1:126" s="146" customFormat="1" ht="15" x14ac:dyDescent="0.25">
      <c r="A734"/>
      <c r="B734"/>
      <c r="C734"/>
      <c r="D734" s="177"/>
      <c r="E734"/>
      <c r="F734"/>
      <c r="G734"/>
      <c r="H734"/>
      <c r="I734"/>
      <c r="J734"/>
      <c r="K734"/>
      <c r="L734"/>
      <c r="M734"/>
      <c r="N734"/>
      <c r="O734"/>
      <c r="P734" s="150"/>
      <c r="Q734" s="150"/>
      <c r="R734" s="150"/>
      <c r="S734" s="150"/>
      <c r="T734" s="150"/>
      <c r="U734" s="150"/>
      <c r="V734" s="150"/>
      <c r="W734" s="150"/>
      <c r="X734" s="150"/>
      <c r="Y734" s="150"/>
      <c r="Z734" s="150"/>
      <c r="AA734" s="150"/>
      <c r="AB734" s="150"/>
      <c r="AC734" s="150"/>
      <c r="AD734" s="150"/>
      <c r="AE734" s="150"/>
      <c r="AF734" s="150"/>
      <c r="AG734" s="150"/>
      <c r="AH734" s="150"/>
      <c r="AI734" s="150"/>
      <c r="AJ734" s="150"/>
      <c r="AK734" s="150"/>
      <c r="AL734" s="150"/>
      <c r="AM734" s="150"/>
      <c r="AN734" s="150"/>
      <c r="AO734" s="150"/>
      <c r="AP734" s="150"/>
      <c r="AQ734" s="150"/>
      <c r="AR734" s="150"/>
      <c r="AS734" s="150"/>
      <c r="AT734" s="150"/>
      <c r="AU734" s="150"/>
      <c r="AV734" s="150"/>
      <c r="AW734" s="150"/>
      <c r="AX734" s="150"/>
      <c r="AY734" s="150"/>
      <c r="AZ734" s="150"/>
      <c r="BA734" s="150"/>
      <c r="BB734" s="150"/>
      <c r="BC734" s="150"/>
      <c r="BD734" s="150"/>
      <c r="BE734" s="150"/>
      <c r="BF734" s="150"/>
      <c r="BG734" s="150"/>
      <c r="BH734" s="150"/>
      <c r="BI734" s="150"/>
      <c r="BJ734" s="150"/>
      <c r="BK734" s="150"/>
      <c r="BL734" s="150"/>
      <c r="BM734" s="150"/>
      <c r="BN734" s="150"/>
      <c r="BO734" s="150"/>
      <c r="BP734" s="150"/>
      <c r="BQ734" s="150"/>
      <c r="BR734" s="150"/>
      <c r="BS734" s="150"/>
      <c r="BT734" s="150"/>
      <c r="BU734" s="150"/>
      <c r="BV734" s="150"/>
      <c r="BW734" s="150"/>
      <c r="BX734" s="150"/>
      <c r="BY734" s="150"/>
      <c r="BZ734" s="150"/>
      <c r="CA734" s="150"/>
      <c r="CB734" s="150"/>
      <c r="CC734" s="150"/>
      <c r="CD734" s="150"/>
      <c r="CE734" s="150"/>
      <c r="CF734" s="150"/>
      <c r="CG734" s="150"/>
      <c r="CH734" s="150"/>
      <c r="CI734" s="150"/>
      <c r="CJ734" s="150"/>
      <c r="CK734" s="150"/>
      <c r="CL734" s="150"/>
      <c r="CM734" s="150"/>
      <c r="CN734" s="150"/>
      <c r="CO734" s="150"/>
      <c r="CP734" s="150"/>
      <c r="CQ734" s="150"/>
      <c r="CR734" s="150"/>
      <c r="CS734" s="150"/>
      <c r="CT734" s="150"/>
      <c r="CU734" s="150"/>
      <c r="CV734" s="150"/>
      <c r="CW734" s="150"/>
      <c r="CX734" s="150"/>
      <c r="CY734" s="150"/>
      <c r="CZ734" s="150"/>
      <c r="DA734" s="150"/>
      <c r="DB734" s="150"/>
      <c r="DC734" s="150"/>
      <c r="DD734" s="150"/>
      <c r="DE734" s="150"/>
      <c r="DF734" s="150"/>
      <c r="DG734" s="150"/>
      <c r="DH734" s="150"/>
      <c r="DI734" s="150"/>
      <c r="DJ734" s="150"/>
      <c r="DK734" s="150"/>
      <c r="DL734" s="150"/>
      <c r="DM734" s="150"/>
      <c r="DN734" s="150"/>
      <c r="DO734" s="150"/>
      <c r="DP734" s="150"/>
      <c r="DQ734" s="150"/>
      <c r="DR734" s="150"/>
      <c r="DS734" s="150"/>
      <c r="DT734" s="150"/>
      <c r="DU734" s="150"/>
      <c r="DV734" s="150"/>
    </row>
    <row r="735" spans="1:126" s="146" customFormat="1" ht="15" x14ac:dyDescent="0.25">
      <c r="A735"/>
      <c r="B735"/>
      <c r="C735"/>
      <c r="D735" s="177"/>
      <c r="E735"/>
      <c r="F735"/>
      <c r="G735"/>
      <c r="H735"/>
      <c r="I735"/>
      <c r="J735"/>
      <c r="K735"/>
      <c r="L735"/>
      <c r="M735"/>
      <c r="N735"/>
      <c r="O735"/>
      <c r="P735" s="150"/>
      <c r="Q735" s="150"/>
      <c r="R735" s="150"/>
      <c r="S735" s="150"/>
      <c r="T735" s="150"/>
      <c r="U735" s="150"/>
      <c r="V735" s="150"/>
      <c r="W735" s="150"/>
      <c r="X735" s="150"/>
      <c r="Y735" s="150"/>
      <c r="Z735" s="150"/>
      <c r="AA735" s="150"/>
      <c r="AB735" s="150"/>
      <c r="AC735" s="150"/>
      <c r="AD735" s="150"/>
      <c r="AE735" s="150"/>
      <c r="AF735" s="150"/>
      <c r="AG735" s="150"/>
      <c r="AH735" s="150"/>
      <c r="AI735" s="150"/>
      <c r="AJ735" s="150"/>
      <c r="AK735" s="150"/>
      <c r="AL735" s="150"/>
      <c r="AM735" s="150"/>
      <c r="AN735" s="150"/>
      <c r="AO735" s="150"/>
      <c r="AP735" s="150"/>
      <c r="AQ735" s="150"/>
      <c r="AR735" s="150"/>
      <c r="AS735" s="150"/>
      <c r="AT735" s="150"/>
      <c r="AU735" s="150"/>
      <c r="AV735" s="150"/>
      <c r="AW735" s="150"/>
      <c r="AX735" s="150"/>
      <c r="AY735" s="150"/>
      <c r="AZ735" s="150"/>
      <c r="BA735" s="150"/>
      <c r="BB735" s="150"/>
      <c r="BC735" s="150"/>
      <c r="BD735" s="150"/>
      <c r="BE735" s="150"/>
      <c r="BF735" s="150"/>
      <c r="BG735" s="150"/>
      <c r="BH735" s="150"/>
      <c r="BI735" s="150"/>
      <c r="BJ735" s="150"/>
      <c r="BK735" s="150"/>
      <c r="BL735" s="150"/>
      <c r="BM735" s="150"/>
      <c r="BN735" s="150"/>
      <c r="BO735" s="150"/>
      <c r="BP735" s="150"/>
      <c r="BQ735" s="150"/>
      <c r="BR735" s="150"/>
      <c r="BS735" s="150"/>
      <c r="BT735" s="150"/>
      <c r="BU735" s="150"/>
      <c r="BV735" s="150"/>
      <c r="BW735" s="150"/>
      <c r="BX735" s="150"/>
      <c r="BY735" s="150"/>
      <c r="BZ735" s="150"/>
      <c r="CA735" s="150"/>
      <c r="CB735" s="150"/>
      <c r="CC735" s="150"/>
      <c r="CD735" s="150"/>
      <c r="CE735" s="150"/>
      <c r="CF735" s="150"/>
      <c r="CG735" s="150"/>
      <c r="CH735" s="150"/>
      <c r="CI735" s="150"/>
      <c r="CJ735" s="150"/>
      <c r="CK735" s="150"/>
      <c r="CL735" s="150"/>
      <c r="CM735" s="150"/>
      <c r="CN735" s="150"/>
      <c r="CO735" s="150"/>
      <c r="CP735" s="150"/>
      <c r="CQ735" s="150"/>
      <c r="CR735" s="150"/>
      <c r="CS735" s="150"/>
      <c r="CT735" s="150"/>
      <c r="CU735" s="150"/>
      <c r="CV735" s="150"/>
      <c r="CW735" s="150"/>
      <c r="CX735" s="150"/>
      <c r="CY735" s="150"/>
      <c r="CZ735" s="150"/>
      <c r="DA735" s="150"/>
      <c r="DB735" s="150"/>
      <c r="DC735" s="150"/>
      <c r="DD735" s="150"/>
      <c r="DE735" s="150"/>
      <c r="DF735" s="150"/>
      <c r="DG735" s="150"/>
      <c r="DH735" s="150"/>
      <c r="DI735" s="150"/>
      <c r="DJ735" s="150"/>
      <c r="DK735" s="150"/>
      <c r="DL735" s="150"/>
      <c r="DM735" s="150"/>
      <c r="DN735" s="150"/>
      <c r="DO735" s="150"/>
      <c r="DP735" s="150"/>
      <c r="DQ735" s="150"/>
      <c r="DR735" s="150"/>
      <c r="DS735" s="150"/>
      <c r="DT735" s="150"/>
      <c r="DU735" s="150"/>
      <c r="DV735" s="150"/>
    </row>
    <row r="736" spans="1:126" s="146" customFormat="1" ht="15" x14ac:dyDescent="0.25">
      <c r="A736"/>
      <c r="B736"/>
      <c r="C736"/>
      <c r="D736" s="177"/>
      <c r="E736"/>
      <c r="F736"/>
      <c r="G736"/>
      <c r="H736"/>
      <c r="I736"/>
      <c r="J736"/>
      <c r="K736"/>
      <c r="L736"/>
      <c r="M736"/>
      <c r="N736"/>
      <c r="O736"/>
      <c r="P736" s="150"/>
      <c r="Q736" s="150"/>
      <c r="R736" s="150"/>
      <c r="S736" s="150"/>
      <c r="T736" s="150"/>
      <c r="U736" s="150"/>
      <c r="V736" s="150"/>
      <c r="W736" s="150"/>
      <c r="X736" s="150"/>
      <c r="Y736" s="150"/>
      <c r="Z736" s="150"/>
      <c r="AA736" s="150"/>
      <c r="AB736" s="150"/>
      <c r="AC736" s="150"/>
      <c r="AD736" s="150"/>
      <c r="AE736" s="150"/>
      <c r="AF736" s="150"/>
      <c r="AG736" s="150"/>
      <c r="AH736" s="150"/>
      <c r="AI736" s="150"/>
      <c r="AJ736" s="150"/>
      <c r="AK736" s="150"/>
      <c r="AL736" s="150"/>
      <c r="AM736" s="150"/>
      <c r="AN736" s="150"/>
      <c r="AO736" s="150"/>
      <c r="AP736" s="150"/>
      <c r="AQ736" s="150"/>
      <c r="AR736" s="150"/>
      <c r="AS736" s="150"/>
      <c r="AT736" s="150"/>
      <c r="AU736" s="150"/>
      <c r="AV736" s="150"/>
      <c r="AW736" s="150"/>
      <c r="AX736" s="150"/>
      <c r="AY736" s="150"/>
      <c r="AZ736" s="150"/>
      <c r="BA736" s="150"/>
      <c r="BB736" s="150"/>
      <c r="BC736" s="150"/>
      <c r="BD736" s="150"/>
      <c r="BE736" s="150"/>
      <c r="BF736" s="150"/>
      <c r="BG736" s="150"/>
      <c r="BH736" s="150"/>
      <c r="BI736" s="150"/>
      <c r="BJ736" s="150"/>
      <c r="BK736" s="150"/>
      <c r="BL736" s="150"/>
      <c r="BM736" s="150"/>
      <c r="BN736" s="150"/>
      <c r="BO736" s="150"/>
      <c r="BP736" s="150"/>
      <c r="BQ736" s="150"/>
      <c r="BR736" s="150"/>
      <c r="BS736" s="150"/>
      <c r="BT736" s="150"/>
      <c r="BU736" s="150"/>
      <c r="BV736" s="150"/>
      <c r="BW736" s="150"/>
      <c r="BX736" s="150"/>
      <c r="BY736" s="150"/>
      <c r="BZ736" s="150"/>
      <c r="CA736" s="150"/>
      <c r="CB736" s="150"/>
      <c r="CC736" s="150"/>
      <c r="CD736" s="150"/>
      <c r="CE736" s="150"/>
      <c r="CF736" s="150"/>
      <c r="CG736" s="150"/>
      <c r="CH736" s="150"/>
      <c r="CI736" s="150"/>
      <c r="CJ736" s="150"/>
      <c r="CK736" s="150"/>
      <c r="CL736" s="150"/>
      <c r="CM736" s="150"/>
      <c r="CN736" s="150"/>
      <c r="CO736" s="150"/>
      <c r="CP736" s="150"/>
      <c r="CQ736" s="150"/>
      <c r="CR736" s="150"/>
      <c r="CS736" s="150"/>
      <c r="CT736" s="150"/>
      <c r="CU736" s="150"/>
      <c r="CV736" s="150"/>
      <c r="CW736" s="150"/>
      <c r="CX736" s="150"/>
      <c r="CY736" s="150"/>
      <c r="CZ736" s="150"/>
      <c r="DA736" s="150"/>
      <c r="DB736" s="150"/>
      <c r="DC736" s="150"/>
      <c r="DD736" s="150"/>
      <c r="DE736" s="150"/>
      <c r="DF736" s="150"/>
      <c r="DG736" s="150"/>
      <c r="DH736" s="150"/>
      <c r="DI736" s="150"/>
      <c r="DJ736" s="150"/>
      <c r="DK736" s="150"/>
      <c r="DL736" s="150"/>
      <c r="DM736" s="150"/>
      <c r="DN736" s="150"/>
      <c r="DO736" s="150"/>
      <c r="DP736" s="150"/>
      <c r="DQ736" s="150"/>
      <c r="DR736" s="150"/>
      <c r="DS736" s="150"/>
      <c r="DT736" s="150"/>
      <c r="DU736" s="150"/>
      <c r="DV736" s="150"/>
    </row>
    <row r="737" spans="1:126" s="146" customFormat="1" ht="15" x14ac:dyDescent="0.25">
      <c r="A737"/>
      <c r="B737"/>
      <c r="C737"/>
      <c r="D737" s="177"/>
      <c r="E737"/>
      <c r="F737"/>
      <c r="G737"/>
      <c r="H737"/>
      <c r="I737"/>
      <c r="J737"/>
      <c r="K737"/>
      <c r="L737"/>
      <c r="M737"/>
      <c r="N737"/>
      <c r="O737"/>
      <c r="P737" s="150"/>
      <c r="Q737" s="150"/>
      <c r="R737" s="150"/>
      <c r="S737" s="150"/>
      <c r="T737" s="150"/>
      <c r="U737" s="150"/>
      <c r="V737" s="150"/>
      <c r="W737" s="150"/>
      <c r="X737" s="150"/>
      <c r="Y737" s="150"/>
      <c r="Z737" s="150"/>
      <c r="AA737" s="150"/>
      <c r="AB737" s="150"/>
      <c r="AC737" s="150"/>
      <c r="AD737" s="150"/>
      <c r="AE737" s="150"/>
      <c r="AF737" s="150"/>
      <c r="AG737" s="150"/>
      <c r="AH737" s="150"/>
      <c r="AI737" s="150"/>
      <c r="AJ737" s="150"/>
      <c r="AK737" s="150"/>
      <c r="AL737" s="150"/>
      <c r="AM737" s="150"/>
      <c r="AN737" s="150"/>
      <c r="AO737" s="150"/>
      <c r="AP737" s="150"/>
      <c r="AQ737" s="150"/>
      <c r="AR737" s="150"/>
      <c r="AS737" s="150"/>
      <c r="AT737" s="150"/>
      <c r="AU737" s="150"/>
      <c r="AV737" s="150"/>
      <c r="AW737" s="150"/>
      <c r="AX737" s="150"/>
      <c r="AY737" s="150"/>
      <c r="AZ737" s="150"/>
      <c r="BA737" s="150"/>
      <c r="BB737" s="150"/>
      <c r="BC737" s="150"/>
      <c r="BD737" s="150"/>
      <c r="BE737" s="150"/>
      <c r="BF737" s="150"/>
      <c r="BG737" s="150"/>
      <c r="BH737" s="150"/>
      <c r="BI737" s="150"/>
      <c r="BJ737" s="150"/>
      <c r="BK737" s="150"/>
      <c r="BL737" s="150"/>
      <c r="BM737" s="150"/>
      <c r="BN737" s="150"/>
      <c r="BO737" s="150"/>
      <c r="BP737" s="150"/>
      <c r="BQ737" s="150"/>
      <c r="BR737" s="150"/>
      <c r="BS737" s="150"/>
      <c r="BT737" s="150"/>
      <c r="BU737" s="150"/>
      <c r="BV737" s="150"/>
      <c r="BW737" s="150"/>
      <c r="BX737" s="150"/>
      <c r="BY737" s="150"/>
      <c r="BZ737" s="150"/>
      <c r="CA737" s="150"/>
      <c r="CB737" s="150"/>
      <c r="CC737" s="150"/>
      <c r="CD737" s="150"/>
      <c r="CE737" s="150"/>
      <c r="CF737" s="150"/>
      <c r="CG737" s="150"/>
      <c r="CH737" s="150"/>
      <c r="CI737" s="150"/>
      <c r="CJ737" s="150"/>
      <c r="CK737" s="150"/>
      <c r="CL737" s="150"/>
      <c r="CM737" s="150"/>
      <c r="CN737" s="150"/>
      <c r="CO737" s="150"/>
      <c r="CP737" s="150"/>
      <c r="CQ737" s="150"/>
      <c r="CR737" s="150"/>
      <c r="CS737" s="150"/>
      <c r="CT737" s="150"/>
      <c r="CU737" s="150"/>
      <c r="CV737" s="150"/>
      <c r="CW737" s="150"/>
      <c r="CX737" s="150"/>
      <c r="CY737" s="150"/>
      <c r="CZ737" s="150"/>
      <c r="DA737" s="150"/>
      <c r="DB737" s="150"/>
      <c r="DC737" s="150"/>
      <c r="DD737" s="150"/>
      <c r="DE737" s="150"/>
      <c r="DF737" s="150"/>
      <c r="DG737" s="150"/>
      <c r="DH737" s="150"/>
      <c r="DI737" s="150"/>
      <c r="DJ737" s="150"/>
      <c r="DK737" s="150"/>
      <c r="DL737" s="150"/>
      <c r="DM737" s="150"/>
      <c r="DN737" s="150"/>
      <c r="DO737" s="150"/>
      <c r="DP737" s="150"/>
      <c r="DQ737" s="150"/>
      <c r="DR737" s="150"/>
      <c r="DS737" s="150"/>
      <c r="DT737" s="150"/>
      <c r="DU737" s="150"/>
      <c r="DV737" s="150"/>
    </row>
    <row r="738" spans="1:126" s="146" customFormat="1" ht="15" x14ac:dyDescent="0.25">
      <c r="A738"/>
      <c r="B738"/>
      <c r="C738"/>
      <c r="D738" s="177"/>
      <c r="E738"/>
      <c r="F738"/>
      <c r="G738"/>
      <c r="H738"/>
      <c r="I738"/>
      <c r="J738"/>
      <c r="K738"/>
      <c r="L738"/>
      <c r="M738"/>
      <c r="N738"/>
      <c r="O738"/>
      <c r="P738" s="150"/>
      <c r="Q738" s="150"/>
      <c r="R738" s="150"/>
      <c r="S738" s="150"/>
      <c r="T738" s="150"/>
      <c r="U738" s="150"/>
      <c r="V738" s="150"/>
      <c r="W738" s="150"/>
      <c r="X738" s="150"/>
      <c r="Y738" s="150"/>
      <c r="Z738" s="150"/>
      <c r="AA738" s="150"/>
      <c r="AB738" s="150"/>
      <c r="AC738" s="150"/>
      <c r="AD738" s="150"/>
      <c r="AE738" s="150"/>
      <c r="AF738" s="150"/>
      <c r="AG738" s="150"/>
      <c r="AH738" s="150"/>
      <c r="AI738" s="150"/>
      <c r="AJ738" s="150"/>
      <c r="AK738" s="150"/>
      <c r="AL738" s="150"/>
      <c r="AM738" s="150"/>
      <c r="AN738" s="150"/>
      <c r="AO738" s="150"/>
      <c r="AP738" s="150"/>
      <c r="AQ738" s="150"/>
      <c r="AR738" s="150"/>
      <c r="AS738" s="150"/>
      <c r="AT738" s="150"/>
      <c r="AU738" s="150"/>
      <c r="AV738" s="150"/>
      <c r="AW738" s="150"/>
      <c r="AX738" s="150"/>
      <c r="AY738" s="150"/>
      <c r="AZ738" s="150"/>
      <c r="BA738" s="150"/>
      <c r="BB738" s="150"/>
      <c r="BC738" s="150"/>
      <c r="BD738" s="150"/>
      <c r="BE738" s="150"/>
      <c r="BF738" s="150"/>
      <c r="BG738" s="150"/>
      <c r="BH738" s="150"/>
      <c r="BI738" s="150"/>
      <c r="BJ738" s="150"/>
      <c r="BK738" s="150"/>
      <c r="BL738" s="150"/>
      <c r="BM738" s="150"/>
      <c r="BN738" s="150"/>
      <c r="BO738" s="150"/>
      <c r="BP738" s="150"/>
      <c r="BQ738" s="150"/>
      <c r="BR738" s="150"/>
      <c r="BS738" s="150"/>
      <c r="BT738" s="150"/>
      <c r="BU738" s="150"/>
      <c r="BV738" s="150"/>
      <c r="BW738" s="150"/>
      <c r="BX738" s="150"/>
      <c r="BY738" s="150"/>
      <c r="BZ738" s="150"/>
      <c r="CA738" s="150"/>
      <c r="CB738" s="150"/>
      <c r="CC738" s="150"/>
      <c r="CD738" s="150"/>
      <c r="CE738" s="150"/>
      <c r="CF738" s="150"/>
      <c r="CG738" s="150"/>
      <c r="CH738" s="150"/>
      <c r="CI738" s="150"/>
      <c r="CJ738" s="150"/>
      <c r="CK738" s="150"/>
      <c r="CL738" s="150"/>
      <c r="CM738" s="150"/>
      <c r="CN738" s="150"/>
      <c r="CO738" s="150"/>
      <c r="CP738" s="150"/>
      <c r="CQ738" s="150"/>
      <c r="CR738" s="150"/>
      <c r="CS738" s="150"/>
      <c r="CT738" s="150"/>
      <c r="CU738" s="150"/>
      <c r="CV738" s="150"/>
      <c r="CW738" s="150"/>
      <c r="CX738" s="150"/>
      <c r="CY738" s="150"/>
      <c r="CZ738" s="150"/>
      <c r="DA738" s="150"/>
      <c r="DB738" s="150"/>
      <c r="DC738" s="150"/>
      <c r="DD738" s="150"/>
      <c r="DE738" s="150"/>
      <c r="DF738" s="150"/>
      <c r="DG738" s="150"/>
      <c r="DH738" s="150"/>
      <c r="DI738" s="150"/>
      <c r="DJ738" s="150"/>
      <c r="DK738" s="150"/>
      <c r="DL738" s="150"/>
      <c r="DM738" s="150"/>
      <c r="DN738" s="150"/>
      <c r="DO738" s="150"/>
      <c r="DP738" s="150"/>
      <c r="DQ738" s="150"/>
      <c r="DR738" s="150"/>
      <c r="DS738" s="150"/>
      <c r="DT738" s="150"/>
      <c r="DU738" s="150"/>
      <c r="DV738" s="150"/>
    </row>
    <row r="739" spans="1:126" s="146" customFormat="1" ht="15" x14ac:dyDescent="0.25">
      <c r="A739"/>
      <c r="B739"/>
      <c r="C739"/>
      <c r="D739" s="177"/>
      <c r="E739"/>
      <c r="F739"/>
      <c r="G739"/>
      <c r="H739"/>
      <c r="I739"/>
      <c r="J739"/>
      <c r="K739"/>
      <c r="L739"/>
      <c r="M739"/>
      <c r="N739"/>
      <c r="O739"/>
      <c r="P739" s="150"/>
      <c r="Q739" s="150"/>
      <c r="R739" s="150"/>
      <c r="S739" s="150"/>
      <c r="T739" s="150"/>
      <c r="U739" s="150"/>
      <c r="V739" s="150"/>
      <c r="W739" s="150"/>
      <c r="X739" s="150"/>
      <c r="Y739" s="150"/>
      <c r="Z739" s="150"/>
      <c r="AA739" s="150"/>
      <c r="AB739" s="150"/>
      <c r="AC739" s="150"/>
      <c r="AD739" s="150"/>
      <c r="AE739" s="150"/>
      <c r="AF739" s="150"/>
      <c r="AG739" s="150"/>
      <c r="AH739" s="150"/>
      <c r="AI739" s="150"/>
      <c r="AJ739" s="150"/>
      <c r="AK739" s="150"/>
      <c r="AL739" s="150"/>
      <c r="AM739" s="150"/>
      <c r="AN739" s="150"/>
      <c r="AO739" s="150"/>
      <c r="AP739" s="150"/>
      <c r="AQ739" s="150"/>
      <c r="AR739" s="150"/>
      <c r="AS739" s="150"/>
      <c r="AT739" s="150"/>
      <c r="AU739" s="150"/>
      <c r="AV739" s="150"/>
      <c r="AW739" s="150"/>
      <c r="AX739" s="150"/>
      <c r="AY739" s="150"/>
      <c r="AZ739" s="150"/>
      <c r="BA739" s="150"/>
      <c r="BB739" s="150"/>
      <c r="BC739" s="150"/>
      <c r="BD739" s="150"/>
      <c r="BE739" s="150"/>
      <c r="BF739" s="150"/>
      <c r="BG739" s="150"/>
      <c r="BH739" s="150"/>
      <c r="BI739" s="150"/>
      <c r="BJ739" s="150"/>
      <c r="BK739" s="150"/>
      <c r="BL739" s="150"/>
      <c r="BM739" s="150"/>
      <c r="BN739" s="150"/>
      <c r="BO739" s="150"/>
      <c r="BP739" s="150"/>
      <c r="BQ739" s="150"/>
      <c r="BR739" s="150"/>
      <c r="BS739" s="150"/>
      <c r="BT739" s="150"/>
      <c r="BU739" s="150"/>
      <c r="BV739" s="150"/>
      <c r="BW739" s="150"/>
      <c r="BX739" s="150"/>
      <c r="BY739" s="150"/>
      <c r="BZ739" s="150"/>
      <c r="CA739" s="150"/>
      <c r="CB739" s="150"/>
      <c r="CC739" s="150"/>
      <c r="CD739" s="150"/>
      <c r="CE739" s="150"/>
      <c r="CF739" s="150"/>
      <c r="CG739" s="150"/>
      <c r="CH739" s="150"/>
      <c r="CI739" s="150"/>
      <c r="CJ739" s="150"/>
      <c r="CK739" s="150"/>
      <c r="CL739" s="150"/>
      <c r="CM739" s="150"/>
      <c r="CN739" s="150"/>
      <c r="CO739" s="150"/>
      <c r="CP739" s="150"/>
      <c r="CQ739" s="150"/>
      <c r="CR739" s="150"/>
      <c r="CS739" s="150"/>
      <c r="CT739" s="150"/>
      <c r="CU739" s="150"/>
      <c r="CV739" s="150"/>
      <c r="CW739" s="150"/>
      <c r="CX739" s="150"/>
      <c r="CY739" s="150"/>
      <c r="CZ739" s="150"/>
      <c r="DA739" s="150"/>
      <c r="DB739" s="150"/>
      <c r="DC739" s="150"/>
      <c r="DD739" s="150"/>
      <c r="DE739" s="150"/>
      <c r="DF739" s="150"/>
      <c r="DG739" s="150"/>
      <c r="DH739" s="150"/>
      <c r="DI739" s="150"/>
      <c r="DJ739" s="150"/>
      <c r="DK739" s="150"/>
      <c r="DL739" s="150"/>
      <c r="DM739" s="150"/>
      <c r="DN739" s="150"/>
      <c r="DO739" s="150"/>
      <c r="DP739" s="150"/>
      <c r="DQ739" s="150"/>
      <c r="DR739" s="150"/>
      <c r="DS739" s="150"/>
      <c r="DT739" s="150"/>
      <c r="DU739" s="150"/>
      <c r="DV739" s="150"/>
    </row>
    <row r="740" spans="1:126" s="146" customFormat="1" ht="15" x14ac:dyDescent="0.25">
      <c r="A740"/>
      <c r="B740"/>
      <c r="C740"/>
      <c r="D740" s="177"/>
      <c r="E740"/>
      <c r="F740"/>
      <c r="G740"/>
      <c r="H740"/>
      <c r="I740"/>
      <c r="J740"/>
      <c r="K740"/>
      <c r="L740"/>
      <c r="M740"/>
      <c r="N740"/>
      <c r="O740"/>
      <c r="P740" s="150"/>
      <c r="Q740" s="150"/>
      <c r="R740" s="150"/>
      <c r="S740" s="150"/>
      <c r="T740" s="150"/>
      <c r="U740" s="150"/>
      <c r="V740" s="150"/>
      <c r="W740" s="150"/>
      <c r="X740" s="150"/>
      <c r="Y740" s="150"/>
      <c r="Z740" s="150"/>
      <c r="AA740" s="150"/>
      <c r="AB740" s="150"/>
      <c r="AC740" s="150"/>
      <c r="AD740" s="150"/>
      <c r="AE740" s="150"/>
      <c r="AF740" s="150"/>
      <c r="AG740" s="150"/>
      <c r="AH740" s="150"/>
      <c r="AI740" s="150"/>
      <c r="AJ740" s="150"/>
      <c r="AK740" s="150"/>
      <c r="AL740" s="150"/>
      <c r="AM740" s="150"/>
      <c r="AN740" s="150"/>
      <c r="AO740" s="150"/>
      <c r="AP740" s="150"/>
      <c r="AQ740" s="150"/>
      <c r="AR740" s="150"/>
      <c r="AS740" s="150"/>
      <c r="AT740" s="150"/>
      <c r="AU740" s="150"/>
      <c r="AV740" s="150"/>
      <c r="AW740" s="150"/>
      <c r="AX740" s="150"/>
      <c r="AY740" s="150"/>
      <c r="AZ740" s="150"/>
      <c r="BA740" s="150"/>
      <c r="BB740" s="150"/>
      <c r="BC740" s="150"/>
      <c r="BD740" s="150"/>
      <c r="BE740" s="150"/>
      <c r="BF740" s="150"/>
      <c r="BG740" s="150"/>
      <c r="BH740" s="150"/>
      <c r="BI740" s="150"/>
      <c r="BJ740" s="150"/>
      <c r="BK740" s="150"/>
      <c r="BL740" s="150"/>
      <c r="BM740" s="150"/>
      <c r="BN740" s="150"/>
      <c r="BO740" s="150"/>
      <c r="BP740" s="150"/>
      <c r="BQ740" s="150"/>
      <c r="BR740" s="150"/>
      <c r="BS740" s="150"/>
      <c r="BT740" s="150"/>
      <c r="BU740" s="150"/>
      <c r="BV740" s="150"/>
      <c r="BW740" s="150"/>
      <c r="BX740" s="150"/>
      <c r="BY740" s="150"/>
      <c r="BZ740" s="150"/>
      <c r="CA740" s="150"/>
      <c r="CB740" s="150"/>
      <c r="CC740" s="150"/>
      <c r="CD740" s="150"/>
      <c r="CE740" s="150"/>
      <c r="CF740" s="150"/>
      <c r="CG740" s="150"/>
      <c r="CH740" s="150"/>
      <c r="CI740" s="150"/>
      <c r="CJ740" s="150"/>
      <c r="CK740" s="150"/>
      <c r="CL740" s="150"/>
      <c r="CM740" s="150"/>
      <c r="CN740" s="150"/>
      <c r="CO740" s="150"/>
      <c r="CP740" s="150"/>
      <c r="CQ740" s="150"/>
      <c r="CR740" s="150"/>
      <c r="CS740" s="150"/>
      <c r="CT740" s="150"/>
      <c r="CU740" s="150"/>
      <c r="CV740" s="150"/>
      <c r="CW740" s="150"/>
      <c r="CX740" s="150"/>
      <c r="CY740" s="150"/>
      <c r="CZ740" s="150"/>
      <c r="DA740" s="150"/>
      <c r="DB740" s="150"/>
      <c r="DC740" s="150"/>
      <c r="DD740" s="150"/>
      <c r="DE740" s="150"/>
      <c r="DF740" s="150"/>
      <c r="DG740" s="150"/>
      <c r="DH740" s="150"/>
      <c r="DI740" s="150"/>
      <c r="DJ740" s="150"/>
      <c r="DK740" s="150"/>
      <c r="DL740" s="150"/>
      <c r="DM740" s="150"/>
      <c r="DN740" s="150"/>
      <c r="DO740" s="150"/>
      <c r="DP740" s="150"/>
      <c r="DQ740" s="150"/>
      <c r="DR740" s="150"/>
      <c r="DS740" s="150"/>
      <c r="DT740" s="150"/>
      <c r="DU740" s="150"/>
      <c r="DV740" s="150"/>
    </row>
    <row r="741" spans="1:126" s="146" customFormat="1" ht="15" x14ac:dyDescent="0.25">
      <c r="A741"/>
      <c r="B741"/>
      <c r="C741"/>
      <c r="D741" s="177"/>
      <c r="E741"/>
      <c r="F741"/>
      <c r="G741"/>
      <c r="H741"/>
      <c r="I741"/>
      <c r="J741"/>
      <c r="K741"/>
      <c r="L741"/>
      <c r="M741"/>
      <c r="N741"/>
      <c r="O741"/>
      <c r="P741" s="150"/>
      <c r="Q741" s="150"/>
      <c r="R741" s="150"/>
      <c r="S741" s="150"/>
      <c r="T741" s="150"/>
      <c r="U741" s="150"/>
      <c r="V741" s="150"/>
      <c r="W741" s="150"/>
      <c r="X741" s="150"/>
      <c r="Y741" s="150"/>
      <c r="Z741" s="150"/>
      <c r="AA741" s="150"/>
      <c r="AB741" s="150"/>
      <c r="AC741" s="150"/>
      <c r="AD741" s="150"/>
      <c r="AE741" s="150"/>
      <c r="AF741" s="150"/>
      <c r="AG741" s="150"/>
      <c r="AH741" s="150"/>
      <c r="AI741" s="150"/>
      <c r="AJ741" s="150"/>
      <c r="AK741" s="150"/>
      <c r="AL741" s="150"/>
      <c r="AM741" s="150"/>
      <c r="AN741" s="150"/>
      <c r="AO741" s="150"/>
      <c r="AP741" s="150"/>
      <c r="AQ741" s="150"/>
      <c r="AR741" s="150"/>
      <c r="AS741" s="150"/>
      <c r="AT741" s="150"/>
      <c r="AU741" s="150"/>
      <c r="AV741" s="150"/>
      <c r="AW741" s="150"/>
      <c r="AX741" s="150"/>
      <c r="AY741" s="150"/>
      <c r="AZ741" s="150"/>
      <c r="BA741" s="150"/>
      <c r="BB741" s="150"/>
      <c r="BC741" s="150"/>
      <c r="BD741" s="150"/>
      <c r="BE741" s="150"/>
      <c r="BF741" s="150"/>
      <c r="BG741" s="150"/>
      <c r="BH741" s="150"/>
      <c r="BI741" s="150"/>
      <c r="BJ741" s="150"/>
      <c r="BK741" s="150"/>
      <c r="BL741" s="150"/>
      <c r="BM741" s="150"/>
      <c r="BN741" s="150"/>
      <c r="BO741" s="150"/>
      <c r="BP741" s="150"/>
      <c r="BQ741" s="150"/>
      <c r="BR741" s="150"/>
      <c r="BS741" s="150"/>
      <c r="BT741" s="150"/>
      <c r="BU741" s="150"/>
      <c r="BV741" s="150"/>
      <c r="BW741" s="150"/>
      <c r="BX741" s="150"/>
      <c r="BY741" s="150"/>
      <c r="BZ741" s="150"/>
      <c r="CA741" s="150"/>
      <c r="CB741" s="150"/>
      <c r="CC741" s="150"/>
      <c r="CD741" s="150"/>
      <c r="CE741" s="150"/>
      <c r="CF741" s="150"/>
      <c r="CG741" s="150"/>
      <c r="CH741" s="150"/>
      <c r="CI741" s="150"/>
      <c r="CJ741" s="150"/>
      <c r="CK741" s="150"/>
      <c r="CL741" s="150"/>
      <c r="CM741" s="150"/>
      <c r="CN741" s="150"/>
      <c r="CO741" s="150"/>
      <c r="CP741" s="150"/>
      <c r="CQ741" s="150"/>
      <c r="CR741" s="150"/>
      <c r="CS741" s="150"/>
      <c r="CT741" s="150"/>
      <c r="CU741" s="150"/>
      <c r="CV741" s="150"/>
      <c r="CW741" s="150"/>
      <c r="CX741" s="150"/>
      <c r="CY741" s="150"/>
      <c r="CZ741" s="150"/>
      <c r="DA741" s="150"/>
      <c r="DB741" s="150"/>
      <c r="DC741" s="150"/>
      <c r="DD741" s="150"/>
      <c r="DE741" s="150"/>
      <c r="DF741" s="150"/>
      <c r="DG741" s="150"/>
      <c r="DH741" s="150"/>
      <c r="DI741" s="150"/>
      <c r="DJ741" s="150"/>
      <c r="DK741" s="150"/>
      <c r="DL741" s="150"/>
      <c r="DM741" s="150"/>
      <c r="DN741" s="150"/>
      <c r="DO741" s="150"/>
      <c r="DP741" s="150"/>
      <c r="DQ741" s="150"/>
      <c r="DR741" s="150"/>
      <c r="DS741" s="150"/>
      <c r="DT741" s="150"/>
      <c r="DU741" s="150"/>
      <c r="DV741" s="150"/>
    </row>
    <row r="742" spans="1:126" s="146" customFormat="1" ht="15" x14ac:dyDescent="0.25">
      <c r="A742"/>
      <c r="B742"/>
      <c r="C742"/>
      <c r="D742" s="177"/>
      <c r="E742"/>
      <c r="F742"/>
      <c r="G742"/>
      <c r="H742"/>
      <c r="I742"/>
      <c r="J742"/>
      <c r="K742"/>
      <c r="L742"/>
      <c r="M742"/>
      <c r="N742"/>
      <c r="O742"/>
      <c r="P742" s="150"/>
      <c r="Q742" s="150"/>
      <c r="R742" s="150"/>
      <c r="S742" s="150"/>
      <c r="T742" s="150"/>
      <c r="U742" s="150"/>
      <c r="V742" s="150"/>
      <c r="W742" s="150"/>
      <c r="X742" s="150"/>
      <c r="Y742" s="150"/>
      <c r="Z742" s="150"/>
      <c r="AA742" s="150"/>
      <c r="AB742" s="150"/>
      <c r="AC742" s="150"/>
      <c r="AD742" s="150"/>
      <c r="AE742" s="150"/>
      <c r="AF742" s="150"/>
      <c r="AG742" s="150"/>
      <c r="AH742" s="150"/>
      <c r="AI742" s="150"/>
      <c r="AJ742" s="150"/>
      <c r="AK742" s="150"/>
      <c r="AL742" s="150"/>
      <c r="AM742" s="150"/>
      <c r="AN742" s="150"/>
      <c r="AO742" s="150"/>
      <c r="AP742" s="150"/>
      <c r="AQ742" s="150"/>
      <c r="AR742" s="150"/>
      <c r="AS742" s="150"/>
      <c r="AT742" s="150"/>
      <c r="AU742" s="150"/>
      <c r="AV742" s="150"/>
      <c r="AW742" s="150"/>
      <c r="AX742" s="150"/>
      <c r="AY742" s="150"/>
      <c r="AZ742" s="150"/>
      <c r="BA742" s="150"/>
      <c r="BB742" s="150"/>
      <c r="BC742" s="150"/>
      <c r="BD742" s="150"/>
      <c r="BE742" s="150"/>
      <c r="BF742" s="150"/>
      <c r="BG742" s="150"/>
      <c r="BH742" s="150"/>
      <c r="BI742" s="150"/>
      <c r="BJ742" s="150"/>
      <c r="BK742" s="150"/>
      <c r="BL742" s="150"/>
      <c r="BM742" s="150"/>
      <c r="BN742" s="150"/>
      <c r="BO742" s="150"/>
      <c r="BP742" s="150"/>
      <c r="BQ742" s="150"/>
      <c r="BR742" s="150"/>
      <c r="BS742" s="150"/>
      <c r="BT742" s="150"/>
      <c r="BU742" s="150"/>
      <c r="BV742" s="150"/>
      <c r="BW742" s="150"/>
      <c r="BX742" s="150"/>
      <c r="BY742" s="150"/>
      <c r="BZ742" s="150"/>
      <c r="CA742" s="150"/>
      <c r="CB742" s="150"/>
      <c r="CC742" s="150"/>
      <c r="CD742" s="150"/>
      <c r="CE742" s="150"/>
      <c r="CF742" s="150"/>
      <c r="CG742" s="150"/>
      <c r="CH742" s="150"/>
      <c r="CI742" s="150"/>
      <c r="CJ742" s="150"/>
      <c r="CK742" s="150"/>
      <c r="CL742" s="150"/>
      <c r="CM742" s="150"/>
      <c r="CN742" s="150"/>
      <c r="CO742" s="150"/>
      <c r="CP742" s="150"/>
      <c r="CQ742" s="150"/>
      <c r="CR742" s="150"/>
      <c r="CS742" s="150"/>
      <c r="CT742" s="150"/>
      <c r="CU742" s="150"/>
      <c r="CV742" s="150"/>
      <c r="CW742" s="150"/>
      <c r="CX742" s="150"/>
      <c r="CY742" s="150"/>
      <c r="CZ742" s="150"/>
      <c r="DA742" s="150"/>
      <c r="DB742" s="150"/>
      <c r="DC742" s="150"/>
      <c r="DD742" s="150"/>
      <c r="DE742" s="150"/>
      <c r="DF742" s="150"/>
      <c r="DG742" s="150"/>
      <c r="DH742" s="150"/>
      <c r="DI742" s="150"/>
      <c r="DJ742" s="150"/>
      <c r="DK742" s="150"/>
      <c r="DL742" s="150"/>
      <c r="DM742" s="150"/>
      <c r="DN742" s="150"/>
      <c r="DO742" s="150"/>
      <c r="DP742" s="150"/>
      <c r="DQ742" s="150"/>
      <c r="DR742" s="150"/>
      <c r="DS742" s="150"/>
      <c r="DT742" s="150"/>
      <c r="DU742" s="150"/>
      <c r="DV742" s="150"/>
    </row>
    <row r="743" spans="1:126" s="146" customFormat="1" ht="15" x14ac:dyDescent="0.25">
      <c r="A743"/>
      <c r="B743"/>
      <c r="C743"/>
      <c r="D743" s="177"/>
      <c r="E743"/>
      <c r="F743"/>
      <c r="G743"/>
      <c r="H743"/>
      <c r="I743"/>
      <c r="J743"/>
      <c r="K743"/>
      <c r="L743"/>
      <c r="M743"/>
      <c r="N743"/>
      <c r="O743"/>
      <c r="P743" s="150"/>
      <c r="Q743" s="150"/>
      <c r="R743" s="150"/>
      <c r="S743" s="150"/>
      <c r="T743" s="150"/>
      <c r="U743" s="150"/>
      <c r="V743" s="150"/>
      <c r="W743" s="150"/>
      <c r="X743" s="150"/>
      <c r="Y743" s="150"/>
      <c r="Z743" s="150"/>
      <c r="AA743" s="150"/>
      <c r="AB743" s="150"/>
      <c r="AC743" s="150"/>
      <c r="AD743" s="150"/>
      <c r="AE743" s="150"/>
      <c r="AF743" s="150"/>
      <c r="AG743" s="150"/>
      <c r="AH743" s="150"/>
      <c r="AI743" s="150"/>
      <c r="AJ743" s="150"/>
      <c r="AK743" s="150"/>
      <c r="AL743" s="150"/>
      <c r="AM743" s="150"/>
      <c r="AN743" s="150"/>
      <c r="AO743" s="150"/>
      <c r="AP743" s="150"/>
      <c r="AQ743" s="150"/>
      <c r="AR743" s="150"/>
      <c r="AS743" s="150"/>
      <c r="AT743" s="150"/>
      <c r="AU743" s="150"/>
      <c r="AV743" s="150"/>
      <c r="AW743" s="150"/>
      <c r="AX743" s="150"/>
      <c r="AY743" s="150"/>
      <c r="AZ743" s="150"/>
      <c r="BA743" s="150"/>
      <c r="BB743" s="150"/>
      <c r="BC743" s="150"/>
      <c r="BD743" s="150"/>
      <c r="BE743" s="150"/>
      <c r="BF743" s="150"/>
      <c r="BG743" s="150"/>
      <c r="BH743" s="150"/>
      <c r="BI743" s="150"/>
      <c r="BJ743" s="150"/>
      <c r="BK743" s="150"/>
      <c r="BL743" s="150"/>
      <c r="BM743" s="150"/>
      <c r="BN743" s="150"/>
      <c r="BO743" s="150"/>
      <c r="BP743" s="150"/>
      <c r="BQ743" s="150"/>
      <c r="BR743" s="150"/>
      <c r="BS743" s="150"/>
      <c r="BT743" s="150"/>
      <c r="BU743" s="150"/>
      <c r="BV743" s="150"/>
      <c r="BW743" s="150"/>
      <c r="BX743" s="150"/>
      <c r="BY743" s="150"/>
      <c r="BZ743" s="150"/>
      <c r="CA743" s="150"/>
      <c r="CB743" s="150"/>
      <c r="CC743" s="150"/>
      <c r="CD743" s="150"/>
      <c r="CE743" s="150"/>
      <c r="CF743" s="150"/>
      <c r="CG743" s="150"/>
      <c r="CH743" s="150"/>
      <c r="CI743" s="150"/>
      <c r="CJ743" s="150"/>
      <c r="CK743" s="150"/>
      <c r="CL743" s="150"/>
      <c r="CM743" s="150"/>
      <c r="CN743" s="150"/>
      <c r="CO743" s="150"/>
      <c r="CP743" s="150"/>
      <c r="CQ743" s="150"/>
      <c r="CR743" s="150"/>
      <c r="CS743" s="150"/>
      <c r="CT743" s="150"/>
      <c r="CU743" s="150"/>
      <c r="CV743" s="150"/>
      <c r="CW743" s="150"/>
      <c r="CX743" s="150"/>
      <c r="CY743" s="150"/>
      <c r="CZ743" s="150"/>
      <c r="DA743" s="150"/>
      <c r="DB743" s="150"/>
      <c r="DC743" s="150"/>
      <c r="DD743" s="150"/>
      <c r="DE743" s="150"/>
      <c r="DF743" s="150"/>
      <c r="DG743" s="150"/>
      <c r="DH743" s="150"/>
      <c r="DI743" s="150"/>
      <c r="DJ743" s="150"/>
      <c r="DK743" s="150"/>
      <c r="DL743" s="150"/>
      <c r="DM743" s="150"/>
      <c r="DN743" s="150"/>
      <c r="DO743" s="150"/>
      <c r="DP743" s="150"/>
      <c r="DQ743" s="150"/>
      <c r="DR743" s="150"/>
      <c r="DS743" s="150"/>
      <c r="DT743" s="150"/>
      <c r="DU743" s="150"/>
      <c r="DV743" s="150"/>
    </row>
    <row r="744" spans="1:126" s="146" customFormat="1" ht="15" x14ac:dyDescent="0.25">
      <c r="A744"/>
      <c r="B744"/>
      <c r="C744"/>
      <c r="D744" s="177"/>
      <c r="E744"/>
      <c r="F744"/>
      <c r="G744"/>
      <c r="H744"/>
      <c r="I744"/>
      <c r="J744"/>
      <c r="K744"/>
      <c r="L744"/>
      <c r="M744"/>
      <c r="N744"/>
      <c r="O744"/>
      <c r="P744" s="150"/>
      <c r="Q744" s="150"/>
      <c r="R744" s="150"/>
      <c r="S744" s="150"/>
      <c r="T744" s="150"/>
      <c r="U744" s="150"/>
      <c r="V744" s="150"/>
      <c r="W744" s="150"/>
      <c r="X744" s="150"/>
      <c r="Y744" s="150"/>
      <c r="Z744" s="150"/>
      <c r="AA744" s="150"/>
      <c r="AB744" s="150"/>
      <c r="AC744" s="150"/>
      <c r="AD744" s="150"/>
      <c r="AE744" s="150"/>
      <c r="AF744" s="150"/>
      <c r="AG744" s="150"/>
      <c r="AH744" s="150"/>
      <c r="AI744" s="150"/>
      <c r="AJ744" s="150"/>
      <c r="AK744" s="150"/>
      <c r="AL744" s="150"/>
      <c r="AM744" s="150"/>
      <c r="AN744" s="150"/>
      <c r="AO744" s="150"/>
      <c r="AP744" s="150"/>
      <c r="AQ744" s="150"/>
      <c r="AR744" s="150"/>
      <c r="AS744" s="150"/>
      <c r="AT744" s="150"/>
      <c r="AU744" s="150"/>
      <c r="AV744" s="150"/>
      <c r="AW744" s="150"/>
      <c r="AX744" s="150"/>
      <c r="AY744" s="150"/>
      <c r="AZ744" s="150"/>
      <c r="BA744" s="150"/>
      <c r="BB744" s="150"/>
      <c r="BC744" s="150"/>
      <c r="BD744" s="150"/>
      <c r="BE744" s="150"/>
      <c r="BF744" s="150"/>
      <c r="BG744" s="150"/>
      <c r="BH744" s="150"/>
      <c r="BI744" s="150"/>
      <c r="BJ744" s="150"/>
      <c r="BK744" s="150"/>
      <c r="BL744" s="150"/>
      <c r="BM744" s="150"/>
      <c r="BN744" s="150"/>
      <c r="BO744" s="150"/>
      <c r="BP744" s="150"/>
      <c r="BQ744" s="150"/>
      <c r="BR744" s="150"/>
      <c r="BS744" s="150"/>
      <c r="BT744" s="150"/>
      <c r="BU744" s="150"/>
      <c r="BV744" s="150"/>
      <c r="BW744" s="150"/>
      <c r="BX744" s="150"/>
      <c r="BY744" s="150"/>
      <c r="BZ744" s="150"/>
      <c r="CA744" s="150"/>
      <c r="CB744" s="150"/>
      <c r="CC744" s="150"/>
      <c r="CD744" s="150"/>
      <c r="CE744" s="150"/>
      <c r="CF744" s="150"/>
      <c r="CG744" s="150"/>
      <c r="CH744" s="150"/>
      <c r="CI744" s="150"/>
      <c r="CJ744" s="150"/>
      <c r="CK744" s="150"/>
      <c r="CL744" s="150"/>
      <c r="CM744" s="150"/>
      <c r="CN744" s="150"/>
      <c r="CO744" s="150"/>
      <c r="CP744" s="150"/>
      <c r="CQ744" s="150"/>
      <c r="CR744" s="150"/>
      <c r="CS744" s="150"/>
      <c r="CT744" s="150"/>
      <c r="CU744" s="150"/>
      <c r="CV744" s="150"/>
      <c r="CW744" s="150"/>
      <c r="CX744" s="150"/>
      <c r="CY744" s="150"/>
      <c r="CZ744" s="150"/>
      <c r="DA744" s="150"/>
      <c r="DB744" s="150"/>
      <c r="DC744" s="150"/>
      <c r="DD744" s="150"/>
      <c r="DE744" s="150"/>
      <c r="DF744" s="150"/>
      <c r="DG744" s="150"/>
      <c r="DH744" s="150"/>
      <c r="DI744" s="150"/>
      <c r="DJ744" s="150"/>
      <c r="DK744" s="150"/>
      <c r="DL744" s="150"/>
      <c r="DM744" s="150"/>
      <c r="DN744" s="150"/>
      <c r="DO744" s="150"/>
      <c r="DP744" s="150"/>
      <c r="DQ744" s="150"/>
      <c r="DR744" s="150"/>
      <c r="DS744" s="150"/>
      <c r="DT744" s="150"/>
      <c r="DU744" s="150"/>
      <c r="DV744" s="150"/>
    </row>
    <row r="745" spans="1:126" s="146" customFormat="1" ht="15" x14ac:dyDescent="0.25">
      <c r="A745"/>
      <c r="B745"/>
      <c r="C745"/>
      <c r="D745" s="177"/>
      <c r="E745"/>
      <c r="F745"/>
      <c r="G745"/>
      <c r="H745"/>
      <c r="I745"/>
      <c r="J745"/>
      <c r="K745"/>
      <c r="L745"/>
      <c r="M745"/>
      <c r="N745"/>
      <c r="O745"/>
      <c r="P745" s="150"/>
      <c r="Q745" s="150"/>
      <c r="R745" s="150"/>
      <c r="S745" s="150"/>
      <c r="T745" s="150"/>
      <c r="U745" s="150"/>
      <c r="V745" s="150"/>
      <c r="W745" s="150"/>
      <c r="X745" s="150"/>
      <c r="Y745" s="150"/>
      <c r="Z745" s="150"/>
      <c r="AA745" s="150"/>
      <c r="AB745" s="150"/>
      <c r="AC745" s="150"/>
      <c r="AD745" s="150"/>
      <c r="AE745" s="150"/>
      <c r="AF745" s="150"/>
      <c r="AG745" s="150"/>
      <c r="AH745" s="150"/>
      <c r="AI745" s="150"/>
      <c r="AJ745" s="150"/>
      <c r="AK745" s="150"/>
      <c r="AL745" s="150"/>
      <c r="AM745" s="150"/>
      <c r="AN745" s="150"/>
      <c r="AO745" s="150"/>
      <c r="AP745" s="150"/>
      <c r="AQ745" s="150"/>
      <c r="AR745" s="150"/>
      <c r="AS745" s="150"/>
      <c r="AT745" s="150"/>
      <c r="AU745" s="150"/>
      <c r="AV745" s="150"/>
      <c r="AW745" s="150"/>
      <c r="AX745" s="150"/>
      <c r="AY745" s="150"/>
      <c r="AZ745" s="150"/>
      <c r="BA745" s="150"/>
      <c r="BB745" s="150"/>
      <c r="BC745" s="150"/>
      <c r="BD745" s="150"/>
      <c r="BE745" s="150"/>
      <c r="BF745" s="150"/>
      <c r="BG745" s="150"/>
      <c r="BH745" s="150"/>
      <c r="BI745" s="150"/>
      <c r="BJ745" s="150"/>
      <c r="BK745" s="150"/>
      <c r="BL745" s="150"/>
      <c r="BM745" s="150"/>
      <c r="BN745" s="150"/>
      <c r="BO745" s="150"/>
      <c r="BP745" s="150"/>
      <c r="BQ745" s="150"/>
      <c r="BR745" s="150"/>
      <c r="BS745" s="150"/>
      <c r="BT745" s="150"/>
      <c r="BU745" s="150"/>
      <c r="BV745" s="150"/>
      <c r="BW745" s="150"/>
      <c r="BX745" s="150"/>
      <c r="BY745" s="150"/>
      <c r="BZ745" s="150"/>
      <c r="CA745" s="150"/>
      <c r="CB745" s="150"/>
      <c r="CC745" s="150"/>
      <c r="CD745" s="150"/>
      <c r="CE745" s="150"/>
      <c r="CF745" s="150"/>
      <c r="CG745" s="150"/>
      <c r="CH745" s="150"/>
      <c r="CI745" s="150"/>
      <c r="CJ745" s="150"/>
      <c r="CK745" s="150"/>
      <c r="CL745" s="150"/>
      <c r="CM745" s="150"/>
      <c r="CN745" s="150"/>
      <c r="CO745" s="150"/>
      <c r="CP745" s="150"/>
      <c r="CQ745" s="150"/>
      <c r="CR745" s="150"/>
      <c r="CS745" s="150"/>
      <c r="CT745" s="150"/>
      <c r="CU745" s="150"/>
      <c r="CV745" s="150"/>
      <c r="CW745" s="150"/>
      <c r="CX745" s="150"/>
      <c r="CY745" s="150"/>
      <c r="CZ745" s="150"/>
      <c r="DA745" s="150"/>
      <c r="DB745" s="150"/>
      <c r="DC745" s="150"/>
      <c r="DD745" s="150"/>
      <c r="DE745" s="150"/>
      <c r="DF745" s="150"/>
      <c r="DG745" s="150"/>
      <c r="DH745" s="150"/>
      <c r="DI745" s="150"/>
      <c r="DJ745" s="150"/>
      <c r="DK745" s="150"/>
      <c r="DL745" s="150"/>
      <c r="DM745" s="150"/>
      <c r="DN745" s="150"/>
      <c r="DO745" s="150"/>
      <c r="DP745" s="150"/>
      <c r="DQ745" s="150"/>
      <c r="DR745" s="150"/>
      <c r="DS745" s="150"/>
      <c r="DT745" s="150"/>
      <c r="DU745" s="150"/>
      <c r="DV745" s="150"/>
    </row>
    <row r="746" spans="1:126" s="146" customFormat="1" ht="15" x14ac:dyDescent="0.25">
      <c r="A746"/>
      <c r="B746"/>
      <c r="C746"/>
      <c r="D746" s="177"/>
      <c r="E746"/>
      <c r="F746"/>
      <c r="G746"/>
      <c r="H746"/>
      <c r="I746"/>
      <c r="J746"/>
      <c r="K746"/>
      <c r="L746"/>
      <c r="M746"/>
      <c r="N746"/>
      <c r="O746"/>
      <c r="P746" s="150"/>
      <c r="Q746" s="150"/>
      <c r="R746" s="150"/>
      <c r="S746" s="150"/>
      <c r="T746" s="150"/>
      <c r="U746" s="150"/>
      <c r="V746" s="150"/>
      <c r="W746" s="150"/>
      <c r="X746" s="150"/>
      <c r="Y746" s="150"/>
      <c r="Z746" s="150"/>
      <c r="AA746" s="150"/>
      <c r="AB746" s="150"/>
      <c r="AC746" s="150"/>
      <c r="AD746" s="150"/>
      <c r="AE746" s="150"/>
      <c r="AF746" s="150"/>
      <c r="AG746" s="150"/>
      <c r="AH746" s="150"/>
      <c r="AI746" s="150"/>
      <c r="AJ746" s="150"/>
      <c r="AK746" s="150"/>
      <c r="AL746" s="150"/>
      <c r="AM746" s="150"/>
      <c r="AN746" s="150"/>
      <c r="AO746" s="150"/>
      <c r="AP746" s="150"/>
      <c r="AQ746" s="150"/>
      <c r="AR746" s="150"/>
      <c r="AS746" s="150"/>
      <c r="AT746" s="150"/>
      <c r="AU746" s="150"/>
      <c r="AV746" s="150"/>
      <c r="AW746" s="150"/>
      <c r="AX746" s="150"/>
      <c r="AY746" s="150"/>
      <c r="AZ746" s="150"/>
      <c r="BA746" s="150"/>
      <c r="BB746" s="150"/>
      <c r="BC746" s="150"/>
      <c r="BD746" s="150"/>
      <c r="BE746" s="150"/>
      <c r="BF746" s="150"/>
      <c r="BG746" s="150"/>
      <c r="BH746" s="150"/>
      <c r="BI746" s="150"/>
      <c r="BJ746" s="150"/>
      <c r="BK746" s="150"/>
      <c r="BL746" s="150"/>
      <c r="BM746" s="150"/>
      <c r="BN746" s="150"/>
      <c r="BO746" s="150"/>
      <c r="BP746" s="150"/>
      <c r="BQ746" s="150"/>
      <c r="BR746" s="150"/>
      <c r="BS746" s="150"/>
      <c r="BT746" s="150"/>
      <c r="BU746" s="150"/>
      <c r="BV746" s="150"/>
      <c r="BW746" s="150"/>
      <c r="BX746" s="150"/>
      <c r="BY746" s="150"/>
      <c r="BZ746" s="150"/>
      <c r="CA746" s="150"/>
      <c r="CB746" s="150"/>
      <c r="CC746" s="150"/>
      <c r="CD746" s="150"/>
      <c r="CE746" s="150"/>
      <c r="CF746" s="150"/>
      <c r="CG746" s="150"/>
      <c r="CH746" s="150"/>
      <c r="CI746" s="150"/>
      <c r="CJ746" s="150"/>
      <c r="CK746" s="150"/>
      <c r="CL746" s="150"/>
      <c r="CM746" s="150"/>
      <c r="CN746" s="150"/>
      <c r="CO746" s="150"/>
      <c r="CP746" s="150"/>
      <c r="CQ746" s="150"/>
      <c r="CR746" s="150"/>
      <c r="CS746" s="150"/>
      <c r="CT746" s="150"/>
      <c r="CU746" s="150"/>
      <c r="CV746" s="150"/>
      <c r="CW746" s="150"/>
      <c r="CX746" s="150"/>
      <c r="CY746" s="150"/>
      <c r="CZ746" s="150"/>
      <c r="DA746" s="150"/>
      <c r="DB746" s="150"/>
      <c r="DC746" s="150"/>
      <c r="DD746" s="150"/>
      <c r="DE746" s="150"/>
      <c r="DF746" s="150"/>
      <c r="DG746" s="150"/>
      <c r="DH746" s="150"/>
      <c r="DI746" s="150"/>
      <c r="DJ746" s="150"/>
      <c r="DK746" s="150"/>
      <c r="DL746" s="150"/>
      <c r="DM746" s="150"/>
      <c r="DN746" s="150"/>
      <c r="DO746" s="150"/>
      <c r="DP746" s="150"/>
      <c r="DQ746" s="150"/>
      <c r="DR746" s="150"/>
      <c r="DS746" s="150"/>
      <c r="DT746" s="150"/>
      <c r="DU746" s="150"/>
      <c r="DV746" s="150"/>
    </row>
    <row r="747" spans="1:126" s="146" customFormat="1" ht="15" x14ac:dyDescent="0.25">
      <c r="A747"/>
      <c r="B747"/>
      <c r="C747"/>
      <c r="D747" s="177"/>
      <c r="E747"/>
      <c r="F747"/>
      <c r="G747"/>
      <c r="H747"/>
      <c r="I747"/>
      <c r="J747"/>
      <c r="K747"/>
      <c r="L747"/>
      <c r="M747"/>
      <c r="N747"/>
      <c r="O747"/>
      <c r="P747" s="150"/>
      <c r="Q747" s="150"/>
      <c r="R747" s="150"/>
      <c r="S747" s="150"/>
      <c r="T747" s="150"/>
      <c r="U747" s="150"/>
      <c r="V747" s="150"/>
      <c r="W747" s="150"/>
      <c r="X747" s="150"/>
      <c r="Y747" s="150"/>
      <c r="Z747" s="150"/>
      <c r="AA747" s="150"/>
      <c r="AB747" s="150"/>
      <c r="AC747" s="150"/>
      <c r="AD747" s="150"/>
      <c r="AE747" s="150"/>
      <c r="AF747" s="150"/>
      <c r="AG747" s="150"/>
      <c r="AH747" s="150"/>
      <c r="AI747" s="150"/>
      <c r="AJ747" s="150"/>
      <c r="AK747" s="150"/>
      <c r="AL747" s="150"/>
      <c r="AM747" s="150"/>
      <c r="AN747" s="150"/>
      <c r="AO747" s="150"/>
      <c r="AP747" s="150"/>
      <c r="AQ747" s="150"/>
      <c r="AR747" s="150"/>
      <c r="AS747" s="150"/>
      <c r="AT747" s="150"/>
      <c r="AU747" s="150"/>
      <c r="AV747" s="150"/>
      <c r="AW747" s="150"/>
      <c r="AX747" s="150"/>
      <c r="AY747" s="150"/>
      <c r="AZ747" s="150"/>
      <c r="BA747" s="150"/>
      <c r="BB747" s="150"/>
      <c r="BC747" s="150"/>
      <c r="BD747" s="150"/>
      <c r="BE747" s="150"/>
      <c r="BF747" s="150"/>
      <c r="BG747" s="150"/>
      <c r="BH747" s="150"/>
      <c r="BI747" s="150"/>
      <c r="BJ747" s="150"/>
      <c r="BK747" s="150"/>
      <c r="BL747" s="150"/>
      <c r="BM747" s="150"/>
      <c r="BN747" s="150"/>
      <c r="BO747" s="150"/>
      <c r="BP747" s="150"/>
      <c r="BQ747" s="150"/>
      <c r="BR747" s="150"/>
      <c r="BS747" s="150"/>
      <c r="BT747" s="150"/>
      <c r="BU747" s="150"/>
      <c r="BV747" s="150"/>
      <c r="BW747" s="150"/>
      <c r="BX747" s="150"/>
      <c r="BY747" s="150"/>
      <c r="BZ747" s="150"/>
      <c r="CA747" s="150"/>
      <c r="CB747" s="150"/>
      <c r="CC747" s="150"/>
      <c r="CD747" s="150"/>
      <c r="CE747" s="150"/>
      <c r="CF747" s="150"/>
      <c r="CG747" s="150"/>
      <c r="CH747" s="150"/>
      <c r="CI747" s="150"/>
      <c r="CJ747" s="150"/>
      <c r="CK747" s="150"/>
      <c r="CL747" s="150"/>
      <c r="CM747" s="150"/>
      <c r="CN747" s="150"/>
      <c r="CO747" s="150"/>
      <c r="CP747" s="150"/>
      <c r="CQ747" s="150"/>
      <c r="CR747" s="150"/>
      <c r="CS747" s="150"/>
      <c r="CT747" s="150"/>
      <c r="CU747" s="150"/>
      <c r="CV747" s="150"/>
      <c r="CW747" s="150"/>
      <c r="CX747" s="150"/>
      <c r="CY747" s="150"/>
      <c r="CZ747" s="150"/>
      <c r="DA747" s="150"/>
      <c r="DB747" s="150"/>
      <c r="DC747" s="150"/>
      <c r="DD747" s="150"/>
      <c r="DE747" s="150"/>
      <c r="DF747" s="150"/>
      <c r="DG747" s="150"/>
      <c r="DH747" s="150"/>
      <c r="DI747" s="150"/>
      <c r="DJ747" s="150"/>
      <c r="DK747" s="150"/>
      <c r="DL747" s="150"/>
      <c r="DM747" s="150"/>
      <c r="DN747" s="150"/>
      <c r="DO747" s="150"/>
      <c r="DP747" s="150"/>
      <c r="DQ747" s="150"/>
      <c r="DR747" s="150"/>
      <c r="DS747" s="150"/>
      <c r="DT747" s="150"/>
      <c r="DU747" s="150"/>
      <c r="DV747" s="150"/>
    </row>
    <row r="748" spans="1:126" s="146" customFormat="1" ht="15" x14ac:dyDescent="0.25">
      <c r="A748"/>
      <c r="B748"/>
      <c r="C748"/>
      <c r="D748" s="177"/>
      <c r="E748"/>
      <c r="F748"/>
      <c r="G748"/>
      <c r="H748"/>
      <c r="I748"/>
      <c r="J748"/>
      <c r="K748"/>
      <c r="L748"/>
      <c r="M748"/>
      <c r="N748"/>
      <c r="O748"/>
      <c r="P748" s="150"/>
      <c r="Q748" s="150"/>
      <c r="R748" s="150"/>
      <c r="S748" s="150"/>
      <c r="T748" s="150"/>
      <c r="U748" s="150"/>
      <c r="V748" s="150"/>
      <c r="W748" s="150"/>
      <c r="X748" s="150"/>
      <c r="Y748" s="150"/>
      <c r="Z748" s="150"/>
      <c r="AA748" s="150"/>
      <c r="AB748" s="150"/>
      <c r="AC748" s="150"/>
      <c r="AD748" s="150"/>
      <c r="AE748" s="150"/>
      <c r="AF748" s="150"/>
      <c r="AG748" s="150"/>
      <c r="AH748" s="150"/>
      <c r="AI748" s="150"/>
      <c r="AJ748" s="150"/>
      <c r="AK748" s="150"/>
      <c r="AL748" s="150"/>
      <c r="AM748" s="150"/>
      <c r="AN748" s="150"/>
      <c r="AO748" s="150"/>
      <c r="AP748" s="150"/>
      <c r="AQ748" s="150"/>
      <c r="AR748" s="150"/>
      <c r="AS748" s="150"/>
      <c r="AT748" s="150"/>
      <c r="AU748" s="150"/>
      <c r="AV748" s="150"/>
      <c r="AW748" s="150"/>
      <c r="AX748" s="150"/>
      <c r="AY748" s="150"/>
      <c r="AZ748" s="150"/>
      <c r="BA748" s="150"/>
      <c r="BB748" s="150"/>
      <c r="BC748" s="150"/>
      <c r="BD748" s="150"/>
      <c r="BE748" s="150"/>
      <c r="BF748" s="150"/>
      <c r="BG748" s="150"/>
      <c r="BH748" s="150"/>
      <c r="BI748" s="150"/>
      <c r="BJ748" s="150"/>
      <c r="BK748" s="150"/>
      <c r="BL748" s="150"/>
      <c r="BM748" s="150"/>
      <c r="BN748" s="150"/>
      <c r="BO748" s="150"/>
      <c r="BP748" s="150"/>
      <c r="BQ748" s="150"/>
      <c r="BR748" s="150"/>
      <c r="BS748" s="150"/>
      <c r="BT748" s="150"/>
      <c r="BU748" s="150"/>
      <c r="BV748" s="150"/>
      <c r="BW748" s="150"/>
      <c r="BX748" s="150"/>
      <c r="BY748" s="150"/>
      <c r="BZ748" s="150"/>
      <c r="CA748" s="150"/>
      <c r="CB748" s="150"/>
      <c r="CC748" s="150"/>
      <c r="CD748" s="150"/>
      <c r="CE748" s="150"/>
      <c r="CF748" s="150"/>
      <c r="CG748" s="150"/>
      <c r="CH748" s="150"/>
      <c r="CI748" s="150"/>
      <c r="CJ748" s="150"/>
      <c r="CK748" s="150"/>
      <c r="CL748" s="150"/>
      <c r="CM748" s="150"/>
      <c r="CN748" s="150"/>
      <c r="CO748" s="150"/>
      <c r="CP748" s="150"/>
      <c r="CQ748" s="150"/>
      <c r="CR748" s="150"/>
      <c r="CS748" s="150"/>
      <c r="CT748" s="150"/>
      <c r="CU748" s="150"/>
      <c r="CV748" s="150"/>
      <c r="CW748" s="150"/>
      <c r="CX748" s="150"/>
      <c r="CY748" s="150"/>
      <c r="CZ748" s="150"/>
      <c r="DA748" s="150"/>
      <c r="DB748" s="150"/>
      <c r="DC748" s="150"/>
      <c r="DD748" s="150"/>
      <c r="DE748" s="150"/>
      <c r="DF748" s="150"/>
      <c r="DG748" s="150"/>
      <c r="DH748" s="150"/>
      <c r="DI748" s="150"/>
      <c r="DJ748" s="150"/>
      <c r="DK748" s="150"/>
      <c r="DL748" s="150"/>
      <c r="DM748" s="150"/>
      <c r="DN748" s="150"/>
      <c r="DO748" s="150"/>
      <c r="DP748" s="150"/>
      <c r="DQ748" s="150"/>
      <c r="DR748" s="150"/>
      <c r="DS748" s="150"/>
      <c r="DT748" s="150"/>
      <c r="DU748" s="150"/>
      <c r="DV748" s="150"/>
    </row>
    <row r="749" spans="1:126" s="146" customFormat="1" ht="15" x14ac:dyDescent="0.25">
      <c r="A749"/>
      <c r="B749"/>
      <c r="C749"/>
      <c r="D749" s="177"/>
      <c r="E749"/>
      <c r="F749"/>
      <c r="G749"/>
      <c r="H749"/>
      <c r="I749"/>
      <c r="J749"/>
      <c r="K749"/>
      <c r="L749"/>
      <c r="M749"/>
      <c r="N749"/>
      <c r="O749"/>
      <c r="P749" s="150"/>
      <c r="Q749" s="150"/>
      <c r="R749" s="150"/>
      <c r="S749" s="150"/>
      <c r="T749" s="150"/>
      <c r="U749" s="150"/>
      <c r="V749" s="150"/>
      <c r="W749" s="150"/>
      <c r="X749" s="150"/>
      <c r="Y749" s="150"/>
      <c r="Z749" s="150"/>
      <c r="AA749" s="150"/>
      <c r="AB749" s="150"/>
      <c r="AC749" s="150"/>
      <c r="AD749" s="150"/>
      <c r="AE749" s="150"/>
      <c r="AF749" s="150"/>
      <c r="AG749" s="150"/>
      <c r="AH749" s="150"/>
      <c r="AI749" s="150"/>
      <c r="AJ749" s="150"/>
      <c r="AK749" s="150"/>
      <c r="AL749" s="150"/>
      <c r="AM749" s="150"/>
      <c r="AN749" s="150"/>
      <c r="AO749" s="150"/>
      <c r="AP749" s="150"/>
      <c r="AQ749" s="150"/>
      <c r="AR749" s="150"/>
      <c r="AS749" s="150"/>
      <c r="AT749" s="150"/>
      <c r="AU749" s="150"/>
      <c r="AV749" s="150"/>
      <c r="AW749" s="150"/>
      <c r="AX749" s="150"/>
      <c r="AY749" s="150"/>
      <c r="AZ749" s="150"/>
      <c r="BA749" s="150"/>
      <c r="BB749" s="150"/>
      <c r="BC749" s="150"/>
      <c r="BD749" s="150"/>
      <c r="BE749" s="150"/>
      <c r="BF749" s="150"/>
      <c r="BG749" s="150"/>
      <c r="BH749" s="150"/>
      <c r="BI749" s="150"/>
      <c r="BJ749" s="150"/>
      <c r="BK749" s="150"/>
      <c r="BL749" s="150"/>
      <c r="BM749" s="150"/>
      <c r="BN749" s="150"/>
      <c r="BO749" s="150"/>
      <c r="BP749" s="150"/>
      <c r="BQ749" s="150"/>
      <c r="BR749" s="150"/>
      <c r="BS749" s="150"/>
      <c r="BT749" s="150"/>
      <c r="BU749" s="150"/>
      <c r="BV749" s="150"/>
      <c r="BW749" s="150"/>
      <c r="BX749" s="150"/>
      <c r="BY749" s="150"/>
      <c r="BZ749" s="150"/>
      <c r="CA749" s="150"/>
      <c r="CB749" s="150"/>
      <c r="CC749" s="150"/>
      <c r="CD749" s="150"/>
      <c r="CE749" s="150"/>
      <c r="CF749" s="150"/>
      <c r="CG749" s="150"/>
      <c r="CH749" s="150"/>
      <c r="CI749" s="150"/>
      <c r="CJ749" s="150"/>
      <c r="CK749" s="150"/>
      <c r="CL749" s="150"/>
      <c r="CM749" s="150"/>
      <c r="CN749" s="150"/>
      <c r="CO749" s="150"/>
      <c r="CP749" s="150"/>
      <c r="CQ749" s="150"/>
      <c r="CR749" s="150"/>
      <c r="CS749" s="150"/>
      <c r="CT749" s="150"/>
      <c r="CU749" s="150"/>
      <c r="CV749" s="150"/>
      <c r="CW749" s="150"/>
      <c r="CX749" s="150"/>
      <c r="CY749" s="150"/>
      <c r="CZ749" s="150"/>
      <c r="DA749" s="150"/>
      <c r="DB749" s="150"/>
      <c r="DC749" s="150"/>
      <c r="DD749" s="150"/>
      <c r="DE749" s="150"/>
      <c r="DF749" s="150"/>
      <c r="DG749" s="150"/>
      <c r="DH749" s="150"/>
      <c r="DI749" s="150"/>
      <c r="DJ749" s="150"/>
      <c r="DK749" s="150"/>
      <c r="DL749" s="150"/>
      <c r="DM749" s="150"/>
      <c r="DN749" s="150"/>
      <c r="DO749" s="150"/>
      <c r="DP749" s="150"/>
      <c r="DQ749" s="150"/>
      <c r="DR749" s="150"/>
      <c r="DS749" s="150"/>
      <c r="DT749" s="150"/>
      <c r="DU749" s="150"/>
      <c r="DV749" s="150"/>
    </row>
    <row r="750" spans="1:126" s="146" customFormat="1" ht="15" x14ac:dyDescent="0.25">
      <c r="A750"/>
      <c r="B750"/>
      <c r="C750"/>
      <c r="D750" s="177"/>
      <c r="E750"/>
      <c r="F750"/>
      <c r="G750"/>
      <c r="H750"/>
      <c r="I750"/>
      <c r="J750"/>
      <c r="K750"/>
      <c r="L750"/>
      <c r="M750"/>
      <c r="N750"/>
      <c r="O750"/>
      <c r="P750" s="150"/>
      <c r="Q750" s="150"/>
      <c r="R750" s="150"/>
      <c r="S750" s="150"/>
      <c r="T750" s="150"/>
      <c r="U750" s="150"/>
      <c r="V750" s="150"/>
      <c r="W750" s="150"/>
      <c r="X750" s="150"/>
      <c r="Y750" s="150"/>
      <c r="Z750" s="150"/>
      <c r="AA750" s="150"/>
      <c r="AB750" s="150"/>
      <c r="AC750" s="150"/>
      <c r="AD750" s="150"/>
      <c r="AE750" s="150"/>
      <c r="AF750" s="150"/>
      <c r="AG750" s="150"/>
      <c r="AH750" s="150"/>
      <c r="AI750" s="150"/>
      <c r="AJ750" s="150"/>
      <c r="AK750" s="150"/>
      <c r="AL750" s="150"/>
      <c r="AM750" s="150"/>
      <c r="AN750" s="150"/>
      <c r="AO750" s="150"/>
      <c r="AP750" s="150"/>
      <c r="AQ750" s="150"/>
      <c r="AR750" s="150"/>
      <c r="AS750" s="150"/>
      <c r="AT750" s="150"/>
      <c r="AU750" s="150"/>
      <c r="AV750" s="150"/>
      <c r="AW750" s="150"/>
      <c r="AX750" s="150"/>
      <c r="AY750" s="150"/>
      <c r="AZ750" s="150"/>
      <c r="BA750" s="150"/>
      <c r="BB750" s="150"/>
      <c r="BC750" s="150"/>
      <c r="BD750" s="150"/>
      <c r="BE750" s="150"/>
      <c r="BF750" s="150"/>
      <c r="BG750" s="150"/>
      <c r="BH750" s="150"/>
      <c r="BI750" s="150"/>
      <c r="BJ750" s="150"/>
      <c r="BK750" s="150"/>
      <c r="BL750" s="150"/>
      <c r="BM750" s="150"/>
      <c r="BN750" s="150"/>
      <c r="BO750" s="150"/>
      <c r="BP750" s="150"/>
      <c r="BQ750" s="150"/>
      <c r="BR750" s="150"/>
      <c r="BS750" s="150"/>
      <c r="BT750" s="150"/>
      <c r="BU750" s="150"/>
      <c r="BV750" s="150"/>
      <c r="BW750" s="150"/>
      <c r="BX750" s="150"/>
      <c r="BY750" s="150"/>
      <c r="BZ750" s="150"/>
      <c r="CA750" s="150"/>
      <c r="CB750" s="150"/>
      <c r="CC750" s="150"/>
      <c r="CD750" s="150"/>
      <c r="CE750" s="150"/>
      <c r="CF750" s="150"/>
      <c r="CG750" s="150"/>
      <c r="CH750" s="150"/>
      <c r="CI750" s="150"/>
      <c r="CJ750" s="150"/>
      <c r="CK750" s="150"/>
      <c r="CL750" s="150"/>
      <c r="CM750" s="150"/>
      <c r="CN750" s="150"/>
      <c r="CO750" s="150"/>
      <c r="CP750" s="150"/>
      <c r="CQ750" s="150"/>
      <c r="CR750" s="150"/>
      <c r="CS750" s="150"/>
      <c r="CT750" s="150"/>
      <c r="CU750" s="150"/>
      <c r="CV750" s="150"/>
      <c r="CW750" s="150"/>
      <c r="CX750" s="150"/>
      <c r="CY750" s="150"/>
      <c r="CZ750" s="150"/>
      <c r="DA750" s="150"/>
      <c r="DB750" s="150"/>
      <c r="DC750" s="150"/>
      <c r="DD750" s="150"/>
      <c r="DE750" s="150"/>
      <c r="DF750" s="150"/>
      <c r="DG750" s="150"/>
      <c r="DH750" s="150"/>
      <c r="DI750" s="150"/>
      <c r="DJ750" s="150"/>
      <c r="DK750" s="150"/>
      <c r="DL750" s="150"/>
      <c r="DM750" s="150"/>
      <c r="DN750" s="150"/>
      <c r="DO750" s="150"/>
      <c r="DP750" s="150"/>
      <c r="DQ750" s="150"/>
      <c r="DR750" s="150"/>
      <c r="DS750" s="150"/>
      <c r="DT750" s="150"/>
      <c r="DU750" s="150"/>
      <c r="DV750" s="150"/>
    </row>
    <row r="751" spans="1:126" s="146" customFormat="1" ht="15" x14ac:dyDescent="0.25">
      <c r="A751"/>
      <c r="B751"/>
      <c r="C751"/>
      <c r="D751" s="177"/>
      <c r="E751"/>
      <c r="F751"/>
      <c r="G751"/>
      <c r="H751"/>
      <c r="I751"/>
      <c r="J751"/>
      <c r="K751"/>
      <c r="L751"/>
      <c r="M751"/>
      <c r="N751"/>
      <c r="O751"/>
      <c r="P751" s="150"/>
      <c r="Q751" s="150"/>
      <c r="R751" s="150"/>
      <c r="S751" s="150"/>
      <c r="T751" s="150"/>
      <c r="U751" s="150"/>
      <c r="V751" s="150"/>
      <c r="W751" s="150"/>
      <c r="X751" s="150"/>
      <c r="Y751" s="150"/>
      <c r="Z751" s="150"/>
      <c r="AA751" s="150"/>
      <c r="AB751" s="150"/>
      <c r="AC751" s="150"/>
      <c r="AD751" s="150"/>
      <c r="AE751" s="150"/>
      <c r="AF751" s="150"/>
      <c r="AG751" s="150"/>
      <c r="AH751" s="150"/>
      <c r="AI751" s="150"/>
      <c r="AJ751" s="150"/>
      <c r="AK751" s="150"/>
      <c r="AL751" s="150"/>
      <c r="AM751" s="150"/>
      <c r="AN751" s="150"/>
      <c r="AO751" s="150"/>
      <c r="AP751" s="150"/>
      <c r="AQ751" s="150"/>
      <c r="AR751" s="150"/>
      <c r="AS751" s="150"/>
      <c r="AT751" s="150"/>
      <c r="AU751" s="150"/>
      <c r="AV751" s="150"/>
      <c r="AW751" s="150"/>
      <c r="AX751" s="150"/>
      <c r="AY751" s="150"/>
      <c r="AZ751" s="150"/>
      <c r="BA751" s="150"/>
      <c r="BB751" s="150"/>
      <c r="BC751" s="150"/>
      <c r="BD751" s="150"/>
      <c r="BE751" s="150"/>
      <c r="BF751" s="150"/>
      <c r="BG751" s="150"/>
      <c r="BH751" s="150"/>
      <c r="BI751" s="150"/>
      <c r="BJ751" s="150"/>
      <c r="BK751" s="150"/>
      <c r="BL751" s="150"/>
      <c r="BM751" s="150"/>
      <c r="BN751" s="150"/>
      <c r="BO751" s="150"/>
      <c r="BP751" s="150"/>
      <c r="BQ751" s="150"/>
      <c r="BR751" s="150"/>
      <c r="BS751" s="150"/>
      <c r="BT751" s="150"/>
      <c r="BU751" s="150"/>
      <c r="BV751" s="150"/>
      <c r="BW751" s="150"/>
      <c r="BX751" s="150"/>
      <c r="BY751" s="150"/>
      <c r="BZ751" s="150"/>
      <c r="CA751" s="150"/>
      <c r="CB751" s="150"/>
      <c r="CC751" s="150"/>
      <c r="CD751" s="150"/>
      <c r="CE751" s="150"/>
      <c r="CF751" s="150"/>
      <c r="CG751" s="150"/>
      <c r="CH751" s="150"/>
      <c r="CI751" s="150"/>
      <c r="CJ751" s="150"/>
      <c r="CK751" s="150"/>
      <c r="CL751" s="150"/>
      <c r="CM751" s="150"/>
      <c r="CN751" s="150"/>
      <c r="CO751" s="150"/>
      <c r="CP751" s="150"/>
      <c r="CQ751" s="150"/>
      <c r="CR751" s="150"/>
      <c r="CS751" s="150"/>
      <c r="CT751" s="150"/>
      <c r="CU751" s="150"/>
      <c r="CV751" s="150"/>
      <c r="CW751" s="150"/>
      <c r="CX751" s="150"/>
      <c r="CY751" s="150"/>
      <c r="CZ751" s="150"/>
      <c r="DA751" s="150"/>
      <c r="DB751" s="150"/>
      <c r="DC751" s="150"/>
      <c r="DD751" s="150"/>
      <c r="DE751" s="150"/>
      <c r="DF751" s="150"/>
      <c r="DG751" s="150"/>
      <c r="DH751" s="150"/>
      <c r="DI751" s="150"/>
      <c r="DJ751" s="150"/>
      <c r="DK751" s="150"/>
      <c r="DL751" s="150"/>
      <c r="DM751" s="150"/>
      <c r="DN751" s="150"/>
      <c r="DO751" s="150"/>
      <c r="DP751" s="150"/>
      <c r="DQ751" s="150"/>
      <c r="DR751" s="150"/>
      <c r="DS751" s="150"/>
      <c r="DT751" s="150"/>
      <c r="DU751" s="150"/>
      <c r="DV751" s="150"/>
    </row>
    <row r="752" spans="1:126" s="146" customFormat="1" ht="15" x14ac:dyDescent="0.25">
      <c r="A752"/>
      <c r="B752"/>
      <c r="C752"/>
      <c r="D752" s="177"/>
      <c r="E752"/>
      <c r="F752"/>
      <c r="G752"/>
      <c r="H752"/>
      <c r="I752"/>
      <c r="J752"/>
      <c r="K752"/>
      <c r="L752"/>
      <c r="M752"/>
      <c r="N752"/>
      <c r="O752"/>
      <c r="P752" s="150"/>
      <c r="Q752" s="150"/>
      <c r="R752" s="150"/>
      <c r="S752" s="150"/>
      <c r="T752" s="150"/>
      <c r="U752" s="150"/>
      <c r="V752" s="150"/>
      <c r="W752" s="150"/>
      <c r="X752" s="150"/>
      <c r="Y752" s="150"/>
      <c r="Z752" s="150"/>
      <c r="AA752" s="150"/>
      <c r="AB752" s="150"/>
      <c r="AC752" s="150"/>
      <c r="AD752" s="150"/>
      <c r="AE752" s="150"/>
      <c r="AF752" s="150"/>
      <c r="AG752" s="150"/>
      <c r="AH752" s="150"/>
      <c r="AI752" s="150"/>
      <c r="AJ752" s="150"/>
      <c r="AK752" s="150"/>
      <c r="AL752" s="150"/>
      <c r="AM752" s="150"/>
      <c r="AN752" s="150"/>
      <c r="AO752" s="150"/>
      <c r="AP752" s="150"/>
      <c r="AQ752" s="150"/>
      <c r="AR752" s="150"/>
      <c r="AS752" s="150"/>
      <c r="AT752" s="150"/>
      <c r="AU752" s="150"/>
      <c r="AV752" s="150"/>
      <c r="AW752" s="150"/>
      <c r="AX752" s="150"/>
      <c r="AY752" s="150"/>
      <c r="AZ752" s="150"/>
      <c r="BA752" s="150"/>
      <c r="BB752" s="150"/>
      <c r="BC752" s="150"/>
      <c r="BD752" s="150"/>
      <c r="BE752" s="150"/>
      <c r="BF752" s="150"/>
      <c r="BG752" s="150"/>
      <c r="BH752" s="150"/>
      <c r="BI752" s="150"/>
      <c r="BJ752" s="150"/>
      <c r="BK752" s="150"/>
      <c r="BL752" s="150"/>
      <c r="BM752" s="150"/>
      <c r="BN752" s="150"/>
      <c r="BO752" s="150"/>
      <c r="BP752" s="150"/>
      <c r="BQ752" s="150"/>
      <c r="BR752" s="150"/>
      <c r="BS752" s="150"/>
      <c r="BT752" s="150"/>
      <c r="BU752" s="150"/>
      <c r="BV752" s="150"/>
      <c r="BW752" s="150"/>
      <c r="BX752" s="150"/>
      <c r="BY752" s="150"/>
      <c r="BZ752" s="150"/>
      <c r="CA752" s="150"/>
      <c r="CB752" s="150"/>
      <c r="CC752" s="150"/>
      <c r="CD752" s="150"/>
      <c r="CE752" s="150"/>
      <c r="CF752" s="150"/>
      <c r="CG752" s="150"/>
      <c r="CH752" s="150"/>
      <c r="CI752" s="150"/>
      <c r="CJ752" s="150"/>
      <c r="CK752" s="150"/>
      <c r="CL752" s="150"/>
      <c r="CM752" s="150"/>
      <c r="CN752" s="150"/>
      <c r="CO752" s="150"/>
      <c r="CP752" s="150"/>
      <c r="CQ752" s="150"/>
      <c r="CR752" s="150"/>
      <c r="CS752" s="150"/>
      <c r="CT752" s="150"/>
      <c r="CU752" s="150"/>
      <c r="CV752" s="150"/>
      <c r="CW752" s="150"/>
      <c r="CX752" s="150"/>
      <c r="CY752" s="150"/>
      <c r="CZ752" s="150"/>
      <c r="DA752" s="150"/>
      <c r="DB752" s="150"/>
      <c r="DC752" s="150"/>
      <c r="DD752" s="150"/>
      <c r="DE752" s="150"/>
      <c r="DF752" s="150"/>
      <c r="DG752" s="150"/>
      <c r="DH752" s="150"/>
      <c r="DI752" s="150"/>
      <c r="DJ752" s="150"/>
      <c r="DK752" s="150"/>
      <c r="DL752" s="150"/>
      <c r="DM752" s="150"/>
      <c r="DN752" s="150"/>
      <c r="DO752" s="150"/>
      <c r="DP752" s="150"/>
      <c r="DQ752" s="150"/>
      <c r="DR752" s="150"/>
      <c r="DS752" s="150"/>
      <c r="DT752" s="150"/>
      <c r="DU752" s="150"/>
      <c r="DV752" s="150"/>
    </row>
    <row r="753" spans="1:126" s="146" customFormat="1" ht="15" x14ac:dyDescent="0.25">
      <c r="A753"/>
      <c r="B753"/>
      <c r="C753"/>
      <c r="D753" s="177"/>
      <c r="E753"/>
      <c r="F753"/>
      <c r="G753"/>
      <c r="H753"/>
      <c r="I753"/>
      <c r="J753"/>
      <c r="K753"/>
      <c r="L753"/>
      <c r="M753"/>
      <c r="N753"/>
      <c r="O753"/>
      <c r="P753" s="150"/>
      <c r="Q753" s="150"/>
      <c r="R753" s="150"/>
      <c r="S753" s="150"/>
      <c r="T753" s="150"/>
      <c r="U753" s="150"/>
      <c r="V753" s="150"/>
      <c r="W753" s="150"/>
      <c r="X753" s="150"/>
      <c r="Y753" s="150"/>
      <c r="Z753" s="150"/>
      <c r="AA753" s="150"/>
      <c r="AB753" s="150"/>
      <c r="AC753" s="150"/>
      <c r="AD753" s="150"/>
      <c r="AE753" s="150"/>
      <c r="AF753" s="150"/>
      <c r="AG753" s="150"/>
      <c r="AH753" s="150"/>
      <c r="AI753" s="150"/>
      <c r="AJ753" s="150"/>
      <c r="AK753" s="150"/>
      <c r="AL753" s="150"/>
      <c r="AM753" s="150"/>
      <c r="AN753" s="150"/>
      <c r="AO753" s="150"/>
      <c r="AP753" s="150"/>
      <c r="AQ753" s="150"/>
      <c r="AR753" s="150"/>
      <c r="AS753" s="150"/>
      <c r="AT753" s="150"/>
      <c r="AU753" s="150"/>
      <c r="AV753" s="150"/>
      <c r="AW753" s="150"/>
      <c r="AX753" s="150"/>
      <c r="AY753" s="150"/>
      <c r="AZ753" s="150"/>
      <c r="BA753" s="150"/>
      <c r="BB753" s="150"/>
      <c r="BC753" s="150"/>
      <c r="BD753" s="150"/>
      <c r="BE753" s="150"/>
      <c r="BF753" s="150"/>
      <c r="BG753" s="150"/>
      <c r="BH753" s="150"/>
      <c r="BI753" s="150"/>
      <c r="BJ753" s="150"/>
      <c r="BK753" s="150"/>
      <c r="BL753" s="150"/>
      <c r="BM753" s="150"/>
      <c r="BN753" s="150"/>
      <c r="BO753" s="150"/>
      <c r="BP753" s="150"/>
      <c r="BQ753" s="150"/>
      <c r="BR753" s="150"/>
      <c r="BS753" s="150"/>
      <c r="BT753" s="150"/>
      <c r="BU753" s="150"/>
      <c r="BV753" s="150"/>
      <c r="BW753" s="150"/>
      <c r="BX753" s="150"/>
      <c r="BY753" s="150"/>
      <c r="BZ753" s="150"/>
      <c r="CA753" s="150"/>
      <c r="CB753" s="150"/>
      <c r="CC753" s="150"/>
      <c r="CD753" s="150"/>
      <c r="CE753" s="150"/>
      <c r="CF753" s="150"/>
      <c r="CG753" s="150"/>
      <c r="CH753" s="150"/>
      <c r="CI753" s="150"/>
      <c r="CJ753" s="150"/>
      <c r="CK753" s="150"/>
      <c r="CL753" s="150"/>
      <c r="CM753" s="150"/>
      <c r="CN753" s="150"/>
      <c r="CO753" s="150"/>
      <c r="CP753" s="150"/>
      <c r="CQ753" s="150"/>
      <c r="CR753" s="150"/>
      <c r="CS753" s="150"/>
      <c r="CT753" s="150"/>
      <c r="CU753" s="150"/>
      <c r="CV753" s="150"/>
      <c r="CW753" s="150"/>
      <c r="CX753" s="150"/>
      <c r="CY753" s="150"/>
      <c r="CZ753" s="150"/>
      <c r="DA753" s="150"/>
      <c r="DB753" s="150"/>
      <c r="DC753" s="150"/>
      <c r="DD753" s="150"/>
      <c r="DE753" s="150"/>
      <c r="DF753" s="150"/>
      <c r="DG753" s="150"/>
      <c r="DH753" s="150"/>
      <c r="DI753" s="150"/>
      <c r="DJ753" s="150"/>
      <c r="DK753" s="150"/>
      <c r="DL753" s="150"/>
      <c r="DM753" s="150"/>
      <c r="DN753" s="150"/>
      <c r="DO753" s="150"/>
      <c r="DP753" s="150"/>
      <c r="DQ753" s="150"/>
      <c r="DR753" s="150"/>
      <c r="DS753" s="150"/>
      <c r="DT753" s="150"/>
      <c r="DU753" s="150"/>
      <c r="DV753" s="150"/>
    </row>
    <row r="754" spans="1:126" s="146" customFormat="1" ht="15" x14ac:dyDescent="0.25">
      <c r="A754"/>
      <c r="B754"/>
      <c r="C754"/>
      <c r="D754" s="177"/>
      <c r="E754"/>
      <c r="F754"/>
      <c r="G754"/>
      <c r="H754"/>
      <c r="I754"/>
      <c r="J754"/>
      <c r="K754"/>
      <c r="L754"/>
      <c r="M754"/>
      <c r="N754"/>
      <c r="O754"/>
      <c r="P754" s="150"/>
      <c r="Q754" s="150"/>
      <c r="R754" s="150"/>
      <c r="S754" s="150"/>
      <c r="T754" s="150"/>
      <c r="U754" s="150"/>
      <c r="V754" s="150"/>
      <c r="W754" s="150"/>
      <c r="X754" s="150"/>
      <c r="Y754" s="150"/>
      <c r="Z754" s="150"/>
      <c r="AA754" s="150"/>
      <c r="AB754" s="150"/>
      <c r="AC754" s="150"/>
      <c r="AD754" s="150"/>
      <c r="AE754" s="150"/>
      <c r="AF754" s="150"/>
      <c r="AG754" s="150"/>
      <c r="AH754" s="150"/>
      <c r="AI754" s="150"/>
      <c r="AJ754" s="150"/>
      <c r="AK754" s="150"/>
      <c r="AL754" s="150"/>
      <c r="AM754" s="150"/>
      <c r="AN754" s="150"/>
      <c r="AO754" s="150"/>
      <c r="AP754" s="150"/>
      <c r="AQ754" s="150"/>
      <c r="AR754" s="150"/>
      <c r="AS754" s="150"/>
      <c r="AT754" s="150"/>
      <c r="AU754" s="150"/>
      <c r="AV754" s="150"/>
      <c r="AW754" s="150"/>
      <c r="AX754" s="150"/>
      <c r="AY754" s="150"/>
      <c r="AZ754" s="150"/>
      <c r="BA754" s="150"/>
      <c r="BB754" s="150"/>
      <c r="BC754" s="150"/>
      <c r="BD754" s="150"/>
      <c r="BE754" s="150"/>
      <c r="BF754" s="150"/>
      <c r="BG754" s="150"/>
      <c r="BH754" s="150"/>
      <c r="BI754" s="150"/>
      <c r="BJ754" s="150"/>
      <c r="BK754" s="150"/>
      <c r="BL754" s="150"/>
      <c r="BM754" s="150"/>
      <c r="BN754" s="150"/>
      <c r="BO754" s="150"/>
      <c r="BP754" s="150"/>
      <c r="BQ754" s="150"/>
      <c r="BR754" s="150"/>
      <c r="BS754" s="150"/>
      <c r="BT754" s="150"/>
      <c r="BU754" s="150"/>
      <c r="BV754" s="150"/>
      <c r="BW754" s="150"/>
      <c r="BX754" s="150"/>
      <c r="BY754" s="150"/>
      <c r="BZ754" s="150"/>
      <c r="CA754" s="150"/>
      <c r="CB754" s="150"/>
      <c r="CC754" s="150"/>
      <c r="CD754" s="150"/>
      <c r="CE754" s="150"/>
      <c r="CF754" s="150"/>
      <c r="CG754" s="150"/>
      <c r="CH754" s="150"/>
      <c r="CI754" s="150"/>
      <c r="CJ754" s="150"/>
      <c r="CK754" s="150"/>
      <c r="CL754" s="150"/>
      <c r="CM754" s="150"/>
      <c r="CN754" s="150"/>
      <c r="CO754" s="150"/>
      <c r="CP754" s="150"/>
      <c r="CQ754" s="150"/>
      <c r="CR754" s="150"/>
      <c r="CS754" s="150"/>
      <c r="CT754" s="150"/>
      <c r="CU754" s="150"/>
      <c r="CV754" s="150"/>
      <c r="CW754" s="150"/>
      <c r="CX754" s="150"/>
      <c r="CY754" s="150"/>
      <c r="CZ754" s="150"/>
      <c r="DA754" s="150"/>
      <c r="DB754" s="150"/>
      <c r="DC754" s="150"/>
      <c r="DD754" s="150"/>
      <c r="DE754" s="150"/>
      <c r="DF754" s="150"/>
      <c r="DG754" s="150"/>
      <c r="DH754" s="150"/>
      <c r="DI754" s="150"/>
      <c r="DJ754" s="150"/>
      <c r="DK754" s="150"/>
      <c r="DL754" s="150"/>
      <c r="DM754" s="150"/>
      <c r="DN754" s="150"/>
      <c r="DO754" s="150"/>
      <c r="DP754" s="150"/>
      <c r="DQ754" s="150"/>
      <c r="DR754" s="150"/>
      <c r="DS754" s="150"/>
      <c r="DT754" s="150"/>
      <c r="DU754" s="150"/>
      <c r="DV754" s="150"/>
    </row>
    <row r="755" spans="1:126" s="146" customFormat="1" ht="15" x14ac:dyDescent="0.25">
      <c r="A755"/>
      <c r="B755"/>
      <c r="C755"/>
      <c r="D755" s="177"/>
      <c r="E755"/>
      <c r="F755"/>
      <c r="G755"/>
      <c r="H755"/>
      <c r="I755"/>
      <c r="J755"/>
      <c r="K755"/>
      <c r="L755"/>
      <c r="M755"/>
      <c r="N755"/>
      <c r="O755"/>
      <c r="P755" s="150"/>
      <c r="Q755" s="150"/>
      <c r="R755" s="150"/>
      <c r="S755" s="150"/>
      <c r="T755" s="150"/>
      <c r="U755" s="150"/>
      <c r="V755" s="150"/>
      <c r="W755" s="150"/>
      <c r="X755" s="150"/>
      <c r="Y755" s="150"/>
      <c r="Z755" s="150"/>
      <c r="AA755" s="150"/>
      <c r="AB755" s="150"/>
      <c r="AC755" s="150"/>
      <c r="AD755" s="150"/>
      <c r="AE755" s="150"/>
      <c r="AF755" s="150"/>
      <c r="AG755" s="150"/>
      <c r="AH755" s="150"/>
      <c r="AI755" s="150"/>
      <c r="AJ755" s="150"/>
      <c r="AK755" s="150"/>
      <c r="AL755" s="150"/>
      <c r="AM755" s="150"/>
      <c r="AN755" s="150"/>
      <c r="AO755" s="150"/>
      <c r="AP755" s="150"/>
      <c r="AQ755" s="150"/>
      <c r="AR755" s="150"/>
      <c r="AS755" s="150"/>
      <c r="AT755" s="150"/>
      <c r="AU755" s="150"/>
      <c r="AV755" s="150"/>
      <c r="AW755" s="150"/>
      <c r="AX755" s="150"/>
      <c r="AY755" s="150"/>
      <c r="AZ755" s="150"/>
      <c r="BA755" s="150"/>
      <c r="BB755" s="150"/>
      <c r="BC755" s="150"/>
      <c r="BD755" s="150"/>
      <c r="BE755" s="150"/>
      <c r="BF755" s="150"/>
      <c r="BG755" s="150"/>
      <c r="BH755" s="150"/>
      <c r="BI755" s="150"/>
      <c r="BJ755" s="150"/>
      <c r="BK755" s="150"/>
      <c r="BL755" s="150"/>
      <c r="BM755" s="150"/>
      <c r="BN755" s="150"/>
      <c r="BO755" s="150"/>
      <c r="BP755" s="150"/>
      <c r="BQ755" s="150"/>
      <c r="BR755" s="150"/>
      <c r="BS755" s="150"/>
      <c r="BT755" s="150"/>
      <c r="BU755" s="150"/>
      <c r="BV755" s="150"/>
      <c r="BW755" s="150"/>
      <c r="BX755" s="150"/>
      <c r="BY755" s="150"/>
      <c r="BZ755" s="150"/>
      <c r="CA755" s="150"/>
      <c r="CB755" s="150"/>
      <c r="CC755" s="150"/>
      <c r="CD755" s="150"/>
      <c r="CE755" s="150"/>
      <c r="CF755" s="150"/>
      <c r="CG755" s="150"/>
      <c r="CH755" s="150"/>
      <c r="CI755" s="150"/>
      <c r="CJ755" s="150"/>
      <c r="CK755" s="150"/>
      <c r="CL755" s="150"/>
      <c r="CM755" s="150"/>
      <c r="CN755" s="150"/>
      <c r="CO755" s="150"/>
      <c r="CP755" s="150"/>
      <c r="CQ755" s="150"/>
      <c r="CR755" s="150"/>
      <c r="CS755" s="150"/>
      <c r="CT755" s="150"/>
      <c r="CU755" s="150"/>
      <c r="CV755" s="150"/>
      <c r="CW755" s="150"/>
      <c r="CX755" s="150"/>
      <c r="CY755" s="150"/>
      <c r="CZ755" s="150"/>
      <c r="DA755" s="150"/>
      <c r="DB755" s="150"/>
      <c r="DC755" s="150"/>
      <c r="DD755" s="150"/>
      <c r="DE755" s="150"/>
      <c r="DF755" s="150"/>
      <c r="DG755" s="150"/>
      <c r="DH755" s="150"/>
      <c r="DI755" s="150"/>
      <c r="DJ755" s="150"/>
      <c r="DK755" s="150"/>
      <c r="DL755" s="150"/>
      <c r="DM755" s="150"/>
      <c r="DN755" s="150"/>
      <c r="DO755" s="150"/>
      <c r="DP755" s="150"/>
      <c r="DQ755" s="150"/>
      <c r="DR755" s="150"/>
      <c r="DS755" s="150"/>
      <c r="DT755" s="150"/>
      <c r="DU755" s="150"/>
      <c r="DV755" s="150"/>
    </row>
    <row r="756" spans="1:126" s="146" customFormat="1" ht="15" x14ac:dyDescent="0.25">
      <c r="A756"/>
      <c r="B756"/>
      <c r="C756"/>
      <c r="D756" s="177"/>
      <c r="E756"/>
      <c r="F756"/>
      <c r="G756"/>
      <c r="H756"/>
      <c r="I756"/>
      <c r="J756"/>
      <c r="K756"/>
      <c r="L756"/>
      <c r="M756"/>
      <c r="N756"/>
      <c r="O756"/>
      <c r="P756" s="150"/>
      <c r="Q756" s="150"/>
      <c r="R756" s="150"/>
      <c r="S756" s="150"/>
      <c r="T756" s="150"/>
      <c r="U756" s="150"/>
      <c r="V756" s="150"/>
      <c r="W756" s="150"/>
      <c r="X756" s="150"/>
      <c r="Y756" s="150"/>
      <c r="Z756" s="150"/>
      <c r="AA756" s="150"/>
      <c r="AB756" s="150"/>
      <c r="AC756" s="150"/>
      <c r="AD756" s="150"/>
      <c r="AE756" s="150"/>
      <c r="AF756" s="150"/>
      <c r="AG756" s="150"/>
      <c r="AH756" s="150"/>
      <c r="AI756" s="150"/>
      <c r="AJ756" s="150"/>
      <c r="AK756" s="150"/>
      <c r="AL756" s="150"/>
      <c r="AM756" s="150"/>
      <c r="AN756" s="150"/>
      <c r="AO756" s="150"/>
      <c r="AP756" s="150"/>
      <c r="AQ756" s="150"/>
      <c r="AR756" s="150"/>
      <c r="AS756" s="150"/>
      <c r="AT756" s="150"/>
      <c r="AU756" s="150"/>
      <c r="AV756" s="150"/>
      <c r="AW756" s="150"/>
      <c r="AX756" s="150"/>
      <c r="AY756" s="150"/>
      <c r="AZ756" s="150"/>
      <c r="BA756" s="150"/>
      <c r="BB756" s="150"/>
      <c r="BC756" s="150"/>
      <c r="BD756" s="150"/>
      <c r="BE756" s="150"/>
      <c r="BF756" s="150"/>
      <c r="BG756" s="150"/>
      <c r="BH756" s="150"/>
      <c r="BI756" s="150"/>
      <c r="BJ756" s="150"/>
      <c r="BK756" s="150"/>
      <c r="BL756" s="150"/>
      <c r="BM756" s="150"/>
      <c r="BN756" s="150"/>
      <c r="BO756" s="150"/>
      <c r="BP756" s="150"/>
      <c r="BQ756" s="150"/>
      <c r="BR756" s="150"/>
      <c r="BS756" s="150"/>
      <c r="BT756" s="150"/>
      <c r="BU756" s="150"/>
      <c r="BV756" s="150"/>
      <c r="BW756" s="150"/>
      <c r="BX756" s="150"/>
      <c r="BY756" s="150"/>
      <c r="BZ756" s="150"/>
      <c r="CA756" s="150"/>
      <c r="CB756" s="150"/>
      <c r="CC756" s="150"/>
      <c r="CD756" s="150"/>
      <c r="CE756" s="150"/>
      <c r="CF756" s="150"/>
      <c r="CG756" s="150"/>
      <c r="CH756" s="150"/>
      <c r="CI756" s="150"/>
      <c r="CJ756" s="150"/>
      <c r="CK756" s="150"/>
      <c r="CL756" s="150"/>
      <c r="CM756" s="150"/>
      <c r="CN756" s="150"/>
      <c r="CO756" s="150"/>
      <c r="CP756" s="150"/>
      <c r="CQ756" s="150"/>
      <c r="CR756" s="150"/>
      <c r="CS756" s="150"/>
      <c r="CT756" s="150"/>
      <c r="CU756" s="150"/>
      <c r="CV756" s="150"/>
      <c r="CW756" s="150"/>
      <c r="CX756" s="150"/>
      <c r="CY756" s="150"/>
      <c r="CZ756" s="150"/>
      <c r="DA756" s="150"/>
      <c r="DB756" s="150"/>
      <c r="DC756" s="150"/>
      <c r="DD756" s="150"/>
      <c r="DE756" s="150"/>
      <c r="DF756" s="150"/>
      <c r="DG756" s="150"/>
      <c r="DH756" s="150"/>
      <c r="DI756" s="150"/>
      <c r="DJ756" s="150"/>
      <c r="DK756" s="150"/>
      <c r="DL756" s="150"/>
      <c r="DM756" s="150"/>
      <c r="DN756" s="150"/>
      <c r="DO756" s="150"/>
      <c r="DP756" s="150"/>
      <c r="DQ756" s="150"/>
      <c r="DR756" s="150"/>
      <c r="DS756" s="150"/>
      <c r="DT756" s="150"/>
      <c r="DU756" s="150"/>
      <c r="DV756" s="150"/>
    </row>
    <row r="757" spans="1:126" s="146" customFormat="1" ht="15" x14ac:dyDescent="0.25">
      <c r="A757"/>
      <c r="B757"/>
      <c r="C757"/>
      <c r="D757" s="177"/>
      <c r="E757"/>
      <c r="F757"/>
      <c r="G757"/>
      <c r="H757"/>
      <c r="I757"/>
      <c r="J757"/>
      <c r="K757"/>
      <c r="L757"/>
      <c r="M757"/>
      <c r="N757"/>
      <c r="O757"/>
      <c r="P757" s="150"/>
      <c r="Q757" s="150"/>
      <c r="R757" s="150"/>
      <c r="S757" s="150"/>
      <c r="T757" s="150"/>
      <c r="U757" s="150"/>
      <c r="V757" s="150"/>
      <c r="W757" s="150"/>
      <c r="X757" s="150"/>
      <c r="Y757" s="150"/>
      <c r="Z757" s="150"/>
      <c r="AA757" s="150"/>
      <c r="AB757" s="150"/>
      <c r="AC757" s="150"/>
      <c r="AD757" s="150"/>
      <c r="AE757" s="150"/>
      <c r="AF757" s="150"/>
      <c r="AG757" s="150"/>
      <c r="AH757" s="150"/>
      <c r="AI757" s="150"/>
      <c r="AJ757" s="150"/>
      <c r="AK757" s="150"/>
      <c r="AL757" s="150"/>
      <c r="AM757" s="150"/>
      <c r="AN757" s="150"/>
      <c r="AO757" s="150"/>
      <c r="AP757" s="150"/>
      <c r="AQ757" s="150"/>
      <c r="AR757" s="150"/>
      <c r="AS757" s="150"/>
      <c r="AT757" s="150"/>
      <c r="AU757" s="150"/>
      <c r="AV757" s="150"/>
      <c r="AW757" s="150"/>
      <c r="AX757" s="150"/>
      <c r="AY757" s="150"/>
      <c r="AZ757" s="150"/>
      <c r="BA757" s="150"/>
      <c r="BB757" s="150"/>
      <c r="BC757" s="150"/>
      <c r="BD757" s="150"/>
      <c r="BE757" s="150"/>
      <c r="BF757" s="150"/>
      <c r="BG757" s="150"/>
      <c r="BH757" s="150"/>
      <c r="BI757" s="150"/>
      <c r="BJ757" s="150"/>
      <c r="BK757" s="150"/>
      <c r="BL757" s="150"/>
      <c r="BM757" s="150"/>
      <c r="BN757" s="150"/>
      <c r="BO757" s="150"/>
      <c r="BP757" s="150"/>
      <c r="BQ757" s="150"/>
      <c r="BR757" s="150"/>
      <c r="BS757" s="150"/>
      <c r="BT757" s="150"/>
      <c r="BU757" s="150"/>
      <c r="BV757" s="150"/>
      <c r="BW757" s="150"/>
      <c r="BX757" s="150"/>
      <c r="BY757" s="150"/>
      <c r="BZ757" s="150"/>
      <c r="CA757" s="150"/>
      <c r="CB757" s="150"/>
      <c r="CC757" s="150"/>
      <c r="CD757" s="150"/>
      <c r="CE757" s="150"/>
      <c r="CF757" s="150"/>
      <c r="CG757" s="150"/>
      <c r="CH757" s="150"/>
      <c r="CI757" s="150"/>
      <c r="CJ757" s="150"/>
      <c r="CK757" s="150"/>
      <c r="CL757" s="150"/>
      <c r="CM757" s="150"/>
      <c r="CN757" s="150"/>
      <c r="CO757" s="150"/>
      <c r="CP757" s="150"/>
      <c r="CQ757" s="150"/>
      <c r="CR757" s="150"/>
      <c r="CS757" s="150"/>
      <c r="CT757" s="150"/>
      <c r="CU757" s="150"/>
      <c r="CV757" s="150"/>
      <c r="CW757" s="150"/>
      <c r="CX757" s="150"/>
      <c r="CY757" s="150"/>
      <c r="CZ757" s="150"/>
      <c r="DA757" s="150"/>
      <c r="DB757" s="150"/>
      <c r="DC757" s="150"/>
      <c r="DD757" s="150"/>
      <c r="DE757" s="150"/>
      <c r="DF757" s="150"/>
      <c r="DG757" s="150"/>
      <c r="DH757" s="150"/>
      <c r="DI757" s="150"/>
      <c r="DJ757" s="150"/>
      <c r="DK757" s="150"/>
      <c r="DL757" s="150"/>
      <c r="DM757" s="150"/>
      <c r="DN757" s="150"/>
      <c r="DO757" s="150"/>
      <c r="DP757" s="150"/>
      <c r="DQ757" s="150"/>
      <c r="DR757" s="150"/>
      <c r="DS757" s="150"/>
      <c r="DT757" s="150"/>
      <c r="DU757" s="150"/>
      <c r="DV757" s="150"/>
    </row>
    <row r="758" spans="1:126" s="146" customFormat="1" ht="15" x14ac:dyDescent="0.25">
      <c r="A758"/>
      <c r="B758"/>
      <c r="C758"/>
      <c r="D758" s="177"/>
      <c r="E758"/>
      <c r="F758"/>
      <c r="G758"/>
      <c r="H758"/>
      <c r="I758"/>
      <c r="J758"/>
      <c r="K758"/>
      <c r="L758"/>
      <c r="M758"/>
      <c r="N758"/>
      <c r="O758"/>
      <c r="P758" s="150"/>
      <c r="Q758" s="150"/>
      <c r="R758" s="150"/>
      <c r="S758" s="150"/>
      <c r="T758" s="150"/>
      <c r="U758" s="150"/>
      <c r="V758" s="150"/>
      <c r="W758" s="150"/>
      <c r="X758" s="150"/>
      <c r="Y758" s="150"/>
      <c r="Z758" s="150"/>
      <c r="AA758" s="150"/>
      <c r="AB758" s="150"/>
      <c r="AC758" s="150"/>
      <c r="AD758" s="150"/>
      <c r="AE758" s="150"/>
      <c r="AF758" s="150"/>
      <c r="AG758" s="150"/>
      <c r="AH758" s="150"/>
      <c r="AI758" s="150"/>
      <c r="AJ758" s="150"/>
      <c r="AK758" s="150"/>
      <c r="AL758" s="150"/>
      <c r="AM758" s="150"/>
      <c r="AN758" s="150"/>
      <c r="AO758" s="150"/>
      <c r="AP758" s="150"/>
      <c r="AQ758" s="150"/>
      <c r="AR758" s="150"/>
      <c r="AS758" s="150"/>
      <c r="AT758" s="150"/>
      <c r="AU758" s="150"/>
      <c r="AV758" s="150"/>
      <c r="AW758" s="150"/>
      <c r="AX758" s="150"/>
      <c r="AY758" s="150"/>
      <c r="AZ758" s="150"/>
      <c r="BA758" s="150"/>
      <c r="BB758" s="150"/>
      <c r="BC758" s="150"/>
      <c r="BD758" s="150"/>
      <c r="BE758" s="150"/>
      <c r="BF758" s="150"/>
      <c r="BG758" s="150"/>
      <c r="BH758" s="150"/>
      <c r="BI758" s="150"/>
      <c r="BJ758" s="150"/>
      <c r="BK758" s="150"/>
      <c r="BL758" s="150"/>
      <c r="BM758" s="150"/>
      <c r="BN758" s="150"/>
      <c r="BO758" s="150"/>
      <c r="BP758" s="150"/>
      <c r="BQ758" s="150"/>
      <c r="BR758" s="150"/>
      <c r="BS758" s="150"/>
      <c r="BT758" s="150"/>
      <c r="BU758" s="150"/>
      <c r="BV758" s="150"/>
      <c r="BW758" s="150"/>
      <c r="BX758" s="150"/>
      <c r="BY758" s="150"/>
      <c r="BZ758" s="150"/>
      <c r="CA758" s="150"/>
      <c r="CB758" s="150"/>
      <c r="CC758" s="150"/>
      <c r="CD758" s="150"/>
      <c r="CE758" s="150"/>
      <c r="CF758" s="150"/>
      <c r="CG758" s="150"/>
      <c r="CH758" s="150"/>
      <c r="CI758" s="150"/>
      <c r="CJ758" s="150"/>
      <c r="CK758" s="150"/>
      <c r="CL758" s="150"/>
      <c r="CM758" s="150"/>
      <c r="CN758" s="150"/>
      <c r="CO758" s="150"/>
      <c r="CP758" s="150"/>
      <c r="CQ758" s="150"/>
      <c r="CR758" s="150"/>
      <c r="CS758" s="150"/>
      <c r="CT758" s="150"/>
      <c r="CU758" s="150"/>
      <c r="CV758" s="150"/>
      <c r="CW758" s="150"/>
      <c r="CX758" s="150"/>
      <c r="CY758" s="150"/>
      <c r="CZ758" s="150"/>
      <c r="DA758" s="150"/>
      <c r="DB758" s="150"/>
      <c r="DC758" s="150"/>
      <c r="DD758" s="150"/>
      <c r="DE758" s="150"/>
      <c r="DF758" s="150"/>
      <c r="DG758" s="150"/>
      <c r="DH758" s="150"/>
      <c r="DI758" s="150"/>
      <c r="DJ758" s="150"/>
      <c r="DK758" s="150"/>
      <c r="DL758" s="150"/>
      <c r="DM758" s="150"/>
      <c r="DN758" s="150"/>
      <c r="DO758" s="150"/>
      <c r="DP758" s="150"/>
      <c r="DQ758" s="150"/>
      <c r="DR758" s="150"/>
      <c r="DS758" s="150"/>
      <c r="DT758" s="150"/>
      <c r="DU758" s="150"/>
      <c r="DV758" s="150"/>
    </row>
    <row r="759" spans="1:126" s="146" customFormat="1" ht="15" x14ac:dyDescent="0.25">
      <c r="A759"/>
      <c r="B759"/>
      <c r="C759"/>
      <c r="D759" s="177"/>
      <c r="E759"/>
      <c r="F759"/>
      <c r="G759"/>
      <c r="H759"/>
      <c r="I759"/>
      <c r="J759"/>
      <c r="K759"/>
      <c r="L759"/>
      <c r="M759"/>
      <c r="N759"/>
      <c r="O759"/>
      <c r="P759" s="150"/>
      <c r="Q759" s="150"/>
      <c r="R759" s="150"/>
      <c r="S759" s="150"/>
      <c r="T759" s="150"/>
      <c r="U759" s="150"/>
      <c r="V759" s="150"/>
      <c r="W759" s="150"/>
      <c r="X759" s="150"/>
      <c r="Y759" s="150"/>
      <c r="Z759" s="150"/>
      <c r="AA759" s="150"/>
      <c r="AB759" s="150"/>
      <c r="AC759" s="150"/>
      <c r="AD759" s="150"/>
      <c r="AE759" s="150"/>
      <c r="AF759" s="150"/>
      <c r="AG759" s="150"/>
      <c r="AH759" s="150"/>
      <c r="AI759" s="150"/>
      <c r="AJ759" s="150"/>
      <c r="AK759" s="150"/>
      <c r="AL759" s="150"/>
      <c r="AM759" s="150"/>
      <c r="AN759" s="150"/>
      <c r="AO759" s="150"/>
      <c r="AP759" s="150"/>
      <c r="AQ759" s="150"/>
      <c r="AR759" s="150"/>
      <c r="AS759" s="150"/>
      <c r="AT759" s="150"/>
      <c r="AU759" s="150"/>
      <c r="AV759" s="150"/>
      <c r="AW759" s="150"/>
      <c r="AX759" s="150"/>
      <c r="AY759" s="150"/>
      <c r="AZ759" s="150"/>
      <c r="BA759" s="150"/>
      <c r="BB759" s="150"/>
      <c r="BC759" s="150"/>
      <c r="BD759" s="150"/>
      <c r="BE759" s="150"/>
      <c r="BF759" s="150"/>
      <c r="BG759" s="150"/>
      <c r="BH759" s="150"/>
      <c r="BI759" s="150"/>
      <c r="BJ759" s="150"/>
      <c r="BK759" s="150"/>
      <c r="BL759" s="150"/>
      <c r="BM759" s="150"/>
      <c r="BN759" s="150"/>
      <c r="BO759" s="150"/>
      <c r="BP759" s="150"/>
      <c r="BQ759" s="150"/>
      <c r="BR759" s="150"/>
      <c r="BS759" s="150"/>
      <c r="BT759" s="150"/>
      <c r="BU759" s="150"/>
      <c r="BV759" s="150"/>
      <c r="BW759" s="150"/>
      <c r="BX759" s="150"/>
      <c r="BY759" s="150"/>
      <c r="BZ759" s="150"/>
      <c r="CA759" s="150"/>
      <c r="CB759" s="150"/>
      <c r="CC759" s="150"/>
      <c r="CD759" s="150"/>
      <c r="CE759" s="150"/>
      <c r="CF759" s="150"/>
      <c r="CG759" s="150"/>
      <c r="CH759" s="150"/>
      <c r="CI759" s="150"/>
      <c r="CJ759" s="150"/>
      <c r="CK759" s="150"/>
      <c r="CL759" s="150"/>
      <c r="CM759" s="150"/>
      <c r="CN759" s="150"/>
      <c r="CO759" s="150"/>
      <c r="CP759" s="150"/>
      <c r="CQ759" s="150"/>
      <c r="CR759" s="150"/>
      <c r="CS759" s="150"/>
      <c r="CT759" s="150"/>
      <c r="CU759" s="150"/>
      <c r="CV759" s="150"/>
      <c r="CW759" s="150"/>
      <c r="CX759" s="150"/>
      <c r="CY759" s="150"/>
      <c r="CZ759" s="150"/>
      <c r="DA759" s="150"/>
      <c r="DB759" s="150"/>
      <c r="DC759" s="150"/>
      <c r="DD759" s="150"/>
      <c r="DE759" s="150"/>
      <c r="DF759" s="150"/>
      <c r="DG759" s="150"/>
      <c r="DH759" s="150"/>
      <c r="DI759" s="150"/>
      <c r="DJ759" s="150"/>
      <c r="DK759" s="150"/>
      <c r="DL759" s="150"/>
      <c r="DM759" s="150"/>
      <c r="DN759" s="150"/>
      <c r="DO759" s="150"/>
      <c r="DP759" s="150"/>
      <c r="DQ759" s="150"/>
      <c r="DR759" s="150"/>
      <c r="DS759" s="150"/>
      <c r="DT759" s="150"/>
      <c r="DU759" s="150"/>
      <c r="DV759" s="150"/>
    </row>
    <row r="760" spans="1:126" s="146" customFormat="1" ht="15" x14ac:dyDescent="0.25">
      <c r="A760"/>
      <c r="B760"/>
      <c r="C760"/>
      <c r="D760" s="177"/>
      <c r="E760"/>
      <c r="F760"/>
      <c r="G760"/>
      <c r="H760"/>
      <c r="I760"/>
      <c r="J760"/>
      <c r="K760"/>
      <c r="L760"/>
      <c r="M760"/>
      <c r="N760"/>
      <c r="O760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  <c r="AA760" s="147"/>
      <c r="AB760" s="147"/>
      <c r="AC760" s="147"/>
      <c r="AD760" s="147"/>
      <c r="AE760" s="147"/>
      <c r="AF760" s="147"/>
      <c r="AG760" s="147"/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  <c r="BI760" s="147"/>
      <c r="BJ760" s="147"/>
      <c r="BK760" s="147"/>
      <c r="BL760" s="147"/>
      <c r="BM760" s="147"/>
      <c r="BN760" s="147"/>
      <c r="BO760" s="147"/>
      <c r="BP760" s="147"/>
      <c r="BQ760" s="147"/>
      <c r="BR760" s="147"/>
      <c r="BS760" s="147"/>
      <c r="BT760" s="147"/>
      <c r="BU760" s="147"/>
      <c r="BV760" s="147"/>
      <c r="BW760" s="147"/>
      <c r="BX760" s="147"/>
      <c r="BY760" s="147"/>
      <c r="BZ760" s="147"/>
      <c r="CA760" s="147"/>
      <c r="CB760" s="147"/>
      <c r="CC760" s="147"/>
      <c r="CD760" s="147"/>
      <c r="CE760" s="147"/>
      <c r="CF760" s="147"/>
      <c r="CG760" s="147"/>
      <c r="CH760" s="147"/>
      <c r="CI760" s="147"/>
      <c r="CJ760" s="147"/>
      <c r="CK760" s="147"/>
      <c r="CL760" s="147"/>
      <c r="CM760" s="147"/>
      <c r="CN760" s="147"/>
      <c r="CO760" s="147"/>
      <c r="CP760" s="147"/>
      <c r="CQ760" s="147"/>
      <c r="CR760" s="147"/>
      <c r="CS760" s="147"/>
      <c r="CT760" s="147"/>
      <c r="CU760" s="147"/>
      <c r="CV760" s="147"/>
      <c r="CW760" s="147"/>
      <c r="CX760" s="147"/>
      <c r="CY760" s="147"/>
      <c r="CZ760" s="147"/>
      <c r="DA760" s="147"/>
      <c r="DB760" s="147"/>
      <c r="DC760" s="147"/>
      <c r="DD760" s="147"/>
      <c r="DE760" s="147"/>
      <c r="DF760" s="147"/>
      <c r="DG760" s="147"/>
      <c r="DH760" s="147"/>
      <c r="DI760" s="147"/>
      <c r="DJ760" s="147"/>
      <c r="DK760" s="147"/>
      <c r="DL760" s="147"/>
      <c r="DM760" s="147"/>
      <c r="DN760" s="147"/>
      <c r="DO760" s="147"/>
      <c r="DP760" s="147"/>
      <c r="DQ760" s="147"/>
      <c r="DR760" s="147"/>
      <c r="DS760" s="147"/>
      <c r="DT760" s="147"/>
      <c r="DU760" s="147"/>
      <c r="DV760" s="147"/>
    </row>
    <row r="761" spans="1:126" s="146" customFormat="1" ht="15" x14ac:dyDescent="0.25">
      <c r="A761"/>
      <c r="B761"/>
      <c r="C761"/>
      <c r="D761" s="177"/>
      <c r="E761"/>
      <c r="F761"/>
      <c r="G761"/>
      <c r="H761"/>
      <c r="I761"/>
      <c r="J761"/>
      <c r="K761"/>
      <c r="L761"/>
      <c r="M761"/>
      <c r="N761"/>
      <c r="O761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  <c r="AA761" s="147"/>
      <c r="AB761" s="147"/>
      <c r="AC761" s="147"/>
      <c r="AD761" s="147"/>
      <c r="AE761" s="147"/>
      <c r="AF761" s="147"/>
      <c r="AG761" s="147"/>
      <c r="AH761" s="147"/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  <c r="BI761" s="147"/>
      <c r="BJ761" s="147"/>
      <c r="BK761" s="147"/>
      <c r="BL761" s="147"/>
      <c r="BM761" s="147"/>
      <c r="BN761" s="147"/>
      <c r="BO761" s="147"/>
      <c r="BP761" s="147"/>
      <c r="BQ761" s="147"/>
      <c r="BR761" s="147"/>
      <c r="BS761" s="147"/>
      <c r="BT761" s="147"/>
      <c r="BU761" s="147"/>
      <c r="BV761" s="147"/>
      <c r="BW761" s="147"/>
      <c r="BX761" s="147"/>
      <c r="BY761" s="147"/>
      <c r="BZ761" s="147"/>
      <c r="CA761" s="147"/>
      <c r="CB761" s="147"/>
      <c r="CC761" s="147"/>
      <c r="CD761" s="147"/>
      <c r="CE761" s="147"/>
      <c r="CF761" s="147"/>
      <c r="CG761" s="147"/>
      <c r="CH761" s="147"/>
      <c r="CI761" s="147"/>
      <c r="CJ761" s="147"/>
      <c r="CK761" s="147"/>
      <c r="CL761" s="147"/>
      <c r="CM761" s="147"/>
      <c r="CN761" s="147"/>
      <c r="CO761" s="147"/>
      <c r="CP761" s="147"/>
      <c r="CQ761" s="147"/>
      <c r="CR761" s="147"/>
      <c r="CS761" s="147"/>
      <c r="CT761" s="147"/>
      <c r="CU761" s="147"/>
      <c r="CV761" s="147"/>
      <c r="CW761" s="147"/>
      <c r="CX761" s="147"/>
      <c r="CY761" s="147"/>
      <c r="CZ761" s="147"/>
      <c r="DA761" s="147"/>
      <c r="DB761" s="147"/>
      <c r="DC761" s="147"/>
      <c r="DD761" s="147"/>
      <c r="DE761" s="147"/>
      <c r="DF761" s="147"/>
      <c r="DG761" s="147"/>
      <c r="DH761" s="147"/>
      <c r="DI761" s="147"/>
      <c r="DJ761" s="147"/>
      <c r="DK761" s="147"/>
      <c r="DL761" s="147"/>
      <c r="DM761" s="147"/>
      <c r="DN761" s="147"/>
      <c r="DO761" s="147"/>
      <c r="DP761" s="147"/>
      <c r="DQ761" s="147"/>
      <c r="DR761" s="147"/>
      <c r="DS761" s="147"/>
      <c r="DT761" s="147"/>
      <c r="DU761" s="147"/>
      <c r="DV761" s="147"/>
    </row>
    <row r="762" spans="1:126" s="146" customFormat="1" ht="15" x14ac:dyDescent="0.25">
      <c r="A762"/>
      <c r="B762"/>
      <c r="C762"/>
      <c r="D762" s="177"/>
      <c r="E762"/>
      <c r="F762"/>
      <c r="G762"/>
      <c r="H762"/>
      <c r="I762"/>
      <c r="J762"/>
      <c r="K762"/>
      <c r="L762"/>
      <c r="M762"/>
      <c r="N762"/>
      <c r="O762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  <c r="AA762" s="147"/>
      <c r="AB762" s="147"/>
      <c r="AC762" s="147"/>
      <c r="AD762" s="147"/>
      <c r="AE762" s="147"/>
      <c r="AF762" s="147"/>
      <c r="AG762" s="147"/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  <c r="BI762" s="147"/>
      <c r="BJ762" s="147"/>
      <c r="BK762" s="147"/>
      <c r="BL762" s="147"/>
      <c r="BM762" s="147"/>
      <c r="BN762" s="147"/>
      <c r="BO762" s="147"/>
      <c r="BP762" s="147"/>
      <c r="BQ762" s="147"/>
      <c r="BR762" s="147"/>
      <c r="BS762" s="147"/>
      <c r="BT762" s="147"/>
      <c r="BU762" s="147"/>
      <c r="BV762" s="147"/>
      <c r="BW762" s="147"/>
      <c r="BX762" s="147"/>
      <c r="BY762" s="147"/>
      <c r="BZ762" s="147"/>
      <c r="CA762" s="147"/>
      <c r="CB762" s="147"/>
      <c r="CC762" s="147"/>
      <c r="CD762" s="147"/>
      <c r="CE762" s="147"/>
      <c r="CF762" s="147"/>
      <c r="CG762" s="147"/>
      <c r="CH762" s="147"/>
      <c r="CI762" s="147"/>
      <c r="CJ762" s="147"/>
      <c r="CK762" s="147"/>
      <c r="CL762" s="147"/>
      <c r="CM762" s="147"/>
      <c r="CN762" s="147"/>
      <c r="CO762" s="147"/>
      <c r="CP762" s="147"/>
      <c r="CQ762" s="147"/>
      <c r="CR762" s="147"/>
      <c r="CS762" s="147"/>
      <c r="CT762" s="147"/>
      <c r="CU762" s="147"/>
      <c r="CV762" s="147"/>
      <c r="CW762" s="147"/>
      <c r="CX762" s="147"/>
      <c r="CY762" s="147"/>
      <c r="CZ762" s="147"/>
      <c r="DA762" s="147"/>
      <c r="DB762" s="147"/>
      <c r="DC762" s="147"/>
      <c r="DD762" s="147"/>
      <c r="DE762" s="147"/>
      <c r="DF762" s="147"/>
      <c r="DG762" s="147"/>
      <c r="DH762" s="147"/>
      <c r="DI762" s="147"/>
      <c r="DJ762" s="147"/>
      <c r="DK762" s="147"/>
      <c r="DL762" s="147"/>
      <c r="DM762" s="147"/>
      <c r="DN762" s="147"/>
      <c r="DO762" s="147"/>
      <c r="DP762" s="147"/>
      <c r="DQ762" s="147"/>
      <c r="DR762" s="147"/>
      <c r="DS762" s="147"/>
      <c r="DT762" s="147"/>
      <c r="DU762" s="147"/>
      <c r="DV762" s="147"/>
    </row>
    <row r="763" spans="1:126" s="146" customFormat="1" ht="15" x14ac:dyDescent="0.25">
      <c r="A763"/>
      <c r="B763"/>
      <c r="C763"/>
      <c r="D763" s="177"/>
      <c r="E763"/>
      <c r="F763"/>
      <c r="G763"/>
      <c r="H763"/>
      <c r="I763"/>
      <c r="J763"/>
      <c r="K763"/>
      <c r="L763"/>
      <c r="M763"/>
      <c r="N763"/>
      <c r="O763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  <c r="AA763" s="147"/>
      <c r="AB763" s="147"/>
      <c r="AC763" s="147"/>
      <c r="AD763" s="147"/>
      <c r="AE763" s="147"/>
      <c r="AF763" s="147"/>
      <c r="AG763" s="147"/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  <c r="BI763" s="147"/>
      <c r="BJ763" s="147"/>
      <c r="BK763" s="147"/>
      <c r="BL763" s="147"/>
      <c r="BM763" s="147"/>
      <c r="BN763" s="147"/>
      <c r="BO763" s="147"/>
      <c r="BP763" s="147"/>
      <c r="BQ763" s="147"/>
      <c r="BR763" s="147"/>
      <c r="BS763" s="147"/>
      <c r="BT763" s="147"/>
      <c r="BU763" s="147"/>
      <c r="BV763" s="147"/>
      <c r="BW763" s="147"/>
      <c r="BX763" s="147"/>
      <c r="BY763" s="147"/>
      <c r="BZ763" s="147"/>
      <c r="CA763" s="147"/>
      <c r="CB763" s="147"/>
      <c r="CC763" s="147"/>
      <c r="CD763" s="147"/>
      <c r="CE763" s="147"/>
      <c r="CF763" s="147"/>
      <c r="CG763" s="147"/>
      <c r="CH763" s="147"/>
      <c r="CI763" s="147"/>
      <c r="CJ763" s="147"/>
      <c r="CK763" s="147"/>
      <c r="CL763" s="147"/>
      <c r="CM763" s="147"/>
      <c r="CN763" s="147"/>
      <c r="CO763" s="147"/>
      <c r="CP763" s="147"/>
      <c r="CQ763" s="147"/>
      <c r="CR763" s="147"/>
      <c r="CS763" s="147"/>
      <c r="CT763" s="147"/>
      <c r="CU763" s="147"/>
      <c r="CV763" s="147"/>
      <c r="CW763" s="147"/>
      <c r="CX763" s="147"/>
      <c r="CY763" s="147"/>
      <c r="CZ763" s="147"/>
      <c r="DA763" s="147"/>
      <c r="DB763" s="147"/>
      <c r="DC763" s="147"/>
      <c r="DD763" s="147"/>
      <c r="DE763" s="147"/>
      <c r="DF763" s="147"/>
      <c r="DG763" s="147"/>
      <c r="DH763" s="147"/>
      <c r="DI763" s="147"/>
      <c r="DJ763" s="147"/>
      <c r="DK763" s="147"/>
      <c r="DL763" s="147"/>
      <c r="DM763" s="147"/>
      <c r="DN763" s="147"/>
      <c r="DO763" s="147"/>
      <c r="DP763" s="147"/>
      <c r="DQ763" s="147"/>
      <c r="DR763" s="147"/>
      <c r="DS763" s="147"/>
      <c r="DT763" s="147"/>
      <c r="DU763" s="147"/>
      <c r="DV763" s="147"/>
    </row>
    <row r="764" spans="1:126" s="146" customFormat="1" ht="15" x14ac:dyDescent="0.25">
      <c r="A764"/>
      <c r="B764"/>
      <c r="C764"/>
      <c r="D764" s="177"/>
      <c r="E764"/>
      <c r="F764"/>
      <c r="G764"/>
      <c r="H764"/>
      <c r="I764"/>
      <c r="J764"/>
      <c r="K764"/>
      <c r="L764"/>
      <c r="M764"/>
      <c r="N764"/>
      <c r="O764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  <c r="AA764" s="147"/>
      <c r="AB764" s="147"/>
      <c r="AC764" s="147"/>
      <c r="AD764" s="147"/>
      <c r="AE764" s="147"/>
      <c r="AF764" s="147"/>
      <c r="AG764" s="147"/>
      <c r="AH764" s="147"/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  <c r="BI764" s="147"/>
      <c r="BJ764" s="147"/>
      <c r="BK764" s="147"/>
      <c r="BL764" s="147"/>
      <c r="BM764" s="147"/>
      <c r="BN764" s="147"/>
      <c r="BO764" s="147"/>
      <c r="BP764" s="147"/>
      <c r="BQ764" s="147"/>
      <c r="BR764" s="147"/>
      <c r="BS764" s="147"/>
      <c r="BT764" s="147"/>
      <c r="BU764" s="147"/>
      <c r="BV764" s="147"/>
      <c r="BW764" s="147"/>
      <c r="BX764" s="147"/>
      <c r="BY764" s="147"/>
      <c r="BZ764" s="147"/>
      <c r="CA764" s="147"/>
      <c r="CB764" s="147"/>
      <c r="CC764" s="147"/>
      <c r="CD764" s="147"/>
      <c r="CE764" s="147"/>
      <c r="CF764" s="147"/>
      <c r="CG764" s="147"/>
      <c r="CH764" s="147"/>
      <c r="CI764" s="147"/>
      <c r="CJ764" s="147"/>
      <c r="CK764" s="147"/>
      <c r="CL764" s="147"/>
      <c r="CM764" s="147"/>
      <c r="CN764" s="147"/>
      <c r="CO764" s="147"/>
      <c r="CP764" s="147"/>
      <c r="CQ764" s="147"/>
      <c r="CR764" s="147"/>
      <c r="CS764" s="147"/>
      <c r="CT764" s="147"/>
      <c r="CU764" s="147"/>
      <c r="CV764" s="147"/>
      <c r="CW764" s="147"/>
      <c r="CX764" s="147"/>
      <c r="CY764" s="147"/>
      <c r="CZ764" s="147"/>
      <c r="DA764" s="147"/>
      <c r="DB764" s="147"/>
      <c r="DC764" s="147"/>
      <c r="DD764" s="147"/>
      <c r="DE764" s="147"/>
      <c r="DF764" s="147"/>
      <c r="DG764" s="147"/>
      <c r="DH764" s="147"/>
      <c r="DI764" s="147"/>
      <c r="DJ764" s="147"/>
      <c r="DK764" s="147"/>
      <c r="DL764" s="147"/>
      <c r="DM764" s="147"/>
      <c r="DN764" s="147"/>
      <c r="DO764" s="147"/>
      <c r="DP764" s="147"/>
      <c r="DQ764" s="147"/>
      <c r="DR764" s="147"/>
      <c r="DS764" s="147"/>
      <c r="DT764" s="147"/>
      <c r="DU764" s="147"/>
      <c r="DV764" s="147"/>
    </row>
    <row r="765" spans="1:126" s="146" customFormat="1" ht="15" x14ac:dyDescent="0.25">
      <c r="A765"/>
      <c r="B765"/>
      <c r="C765"/>
      <c r="D765" s="177"/>
      <c r="E765"/>
      <c r="F765"/>
      <c r="G765"/>
      <c r="H765"/>
      <c r="I765"/>
      <c r="J765"/>
      <c r="K765"/>
      <c r="L765"/>
      <c r="M765"/>
      <c r="N765"/>
      <c r="O765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  <c r="AA765" s="147"/>
      <c r="AB765" s="147"/>
      <c r="AC765" s="147"/>
      <c r="AD765" s="147"/>
      <c r="AE765" s="147"/>
      <c r="AF765" s="147"/>
      <c r="AG765" s="147"/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  <c r="BI765" s="147"/>
      <c r="BJ765" s="147"/>
      <c r="BK765" s="147"/>
      <c r="BL765" s="147"/>
      <c r="BM765" s="147"/>
      <c r="BN765" s="147"/>
      <c r="BO765" s="147"/>
      <c r="BP765" s="147"/>
      <c r="BQ765" s="147"/>
      <c r="BR765" s="147"/>
      <c r="BS765" s="147"/>
      <c r="BT765" s="147"/>
      <c r="BU765" s="147"/>
      <c r="BV765" s="147"/>
      <c r="BW765" s="147"/>
      <c r="BX765" s="147"/>
      <c r="BY765" s="147"/>
      <c r="BZ765" s="147"/>
      <c r="CA765" s="147"/>
      <c r="CB765" s="147"/>
      <c r="CC765" s="147"/>
      <c r="CD765" s="147"/>
      <c r="CE765" s="147"/>
      <c r="CF765" s="147"/>
      <c r="CG765" s="147"/>
      <c r="CH765" s="147"/>
      <c r="CI765" s="147"/>
      <c r="CJ765" s="147"/>
      <c r="CK765" s="147"/>
      <c r="CL765" s="147"/>
      <c r="CM765" s="147"/>
      <c r="CN765" s="147"/>
      <c r="CO765" s="147"/>
      <c r="CP765" s="147"/>
      <c r="CQ765" s="147"/>
      <c r="CR765" s="147"/>
      <c r="CS765" s="147"/>
      <c r="CT765" s="147"/>
      <c r="CU765" s="147"/>
      <c r="CV765" s="147"/>
      <c r="CW765" s="147"/>
      <c r="CX765" s="147"/>
      <c r="CY765" s="147"/>
      <c r="CZ765" s="147"/>
      <c r="DA765" s="147"/>
      <c r="DB765" s="147"/>
      <c r="DC765" s="147"/>
      <c r="DD765" s="147"/>
      <c r="DE765" s="147"/>
      <c r="DF765" s="147"/>
      <c r="DG765" s="147"/>
      <c r="DH765" s="147"/>
      <c r="DI765" s="147"/>
      <c r="DJ765" s="147"/>
      <c r="DK765" s="147"/>
      <c r="DL765" s="147"/>
      <c r="DM765" s="147"/>
      <c r="DN765" s="147"/>
      <c r="DO765" s="147"/>
      <c r="DP765" s="147"/>
      <c r="DQ765" s="147"/>
      <c r="DR765" s="147"/>
      <c r="DS765" s="147"/>
      <c r="DT765" s="147"/>
      <c r="DU765" s="147"/>
      <c r="DV765" s="147"/>
    </row>
    <row r="766" spans="1:126" s="146" customFormat="1" ht="15" x14ac:dyDescent="0.25">
      <c r="A766"/>
      <c r="B766"/>
      <c r="C766"/>
      <c r="D766" s="177"/>
      <c r="E766"/>
      <c r="F766"/>
      <c r="G766"/>
      <c r="H766"/>
      <c r="I766"/>
      <c r="J766"/>
      <c r="K766"/>
      <c r="L766"/>
      <c r="M766"/>
      <c r="N766"/>
      <c r="O766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  <c r="AA766" s="147"/>
      <c r="AB766" s="147"/>
      <c r="AC766" s="147"/>
      <c r="AD766" s="147"/>
      <c r="AE766" s="147"/>
      <c r="AF766" s="147"/>
      <c r="AG766" s="147"/>
      <c r="AH766" s="147"/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  <c r="BI766" s="147"/>
      <c r="BJ766" s="147"/>
      <c r="BK766" s="147"/>
      <c r="BL766" s="147"/>
      <c r="BM766" s="147"/>
      <c r="BN766" s="147"/>
      <c r="BO766" s="147"/>
      <c r="BP766" s="147"/>
      <c r="BQ766" s="147"/>
      <c r="BR766" s="147"/>
      <c r="BS766" s="147"/>
      <c r="BT766" s="147"/>
      <c r="BU766" s="147"/>
      <c r="BV766" s="147"/>
      <c r="BW766" s="147"/>
      <c r="BX766" s="147"/>
      <c r="BY766" s="147"/>
      <c r="BZ766" s="147"/>
      <c r="CA766" s="147"/>
      <c r="CB766" s="147"/>
      <c r="CC766" s="147"/>
      <c r="CD766" s="147"/>
      <c r="CE766" s="147"/>
      <c r="CF766" s="147"/>
      <c r="CG766" s="147"/>
      <c r="CH766" s="147"/>
      <c r="CI766" s="147"/>
      <c r="CJ766" s="147"/>
      <c r="CK766" s="147"/>
      <c r="CL766" s="147"/>
      <c r="CM766" s="147"/>
      <c r="CN766" s="147"/>
      <c r="CO766" s="147"/>
      <c r="CP766" s="147"/>
      <c r="CQ766" s="147"/>
      <c r="CR766" s="147"/>
      <c r="CS766" s="147"/>
      <c r="CT766" s="147"/>
      <c r="CU766" s="147"/>
      <c r="CV766" s="147"/>
      <c r="CW766" s="147"/>
      <c r="CX766" s="147"/>
      <c r="CY766" s="147"/>
      <c r="CZ766" s="147"/>
      <c r="DA766" s="147"/>
      <c r="DB766" s="147"/>
      <c r="DC766" s="147"/>
      <c r="DD766" s="147"/>
      <c r="DE766" s="147"/>
      <c r="DF766" s="147"/>
      <c r="DG766" s="147"/>
      <c r="DH766" s="147"/>
      <c r="DI766" s="147"/>
      <c r="DJ766" s="147"/>
      <c r="DK766" s="147"/>
      <c r="DL766" s="147"/>
      <c r="DM766" s="147"/>
      <c r="DN766" s="147"/>
      <c r="DO766" s="147"/>
      <c r="DP766" s="147"/>
      <c r="DQ766" s="147"/>
      <c r="DR766" s="147"/>
      <c r="DS766" s="147"/>
      <c r="DT766" s="147"/>
      <c r="DU766" s="147"/>
      <c r="DV766" s="147"/>
    </row>
    <row r="767" spans="1:126" s="146" customFormat="1" ht="15" x14ac:dyDescent="0.25">
      <c r="A767"/>
      <c r="B767"/>
      <c r="C767"/>
      <c r="D767" s="177"/>
      <c r="E767"/>
      <c r="F767"/>
      <c r="G767"/>
      <c r="H767"/>
      <c r="I767"/>
      <c r="J767"/>
      <c r="K767"/>
      <c r="L767"/>
      <c r="M767"/>
      <c r="N767"/>
      <c r="O76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  <c r="AA767" s="147"/>
      <c r="AB767" s="147"/>
      <c r="AC767" s="147"/>
      <c r="AD767" s="147"/>
      <c r="AE767" s="147"/>
      <c r="AF767" s="147"/>
      <c r="AG767" s="147"/>
      <c r="AH767" s="147"/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  <c r="BI767" s="147"/>
      <c r="BJ767" s="147"/>
      <c r="BK767" s="147"/>
      <c r="BL767" s="147"/>
      <c r="BM767" s="147"/>
      <c r="BN767" s="147"/>
      <c r="BO767" s="147"/>
      <c r="BP767" s="147"/>
      <c r="BQ767" s="147"/>
      <c r="BR767" s="147"/>
      <c r="BS767" s="147"/>
      <c r="BT767" s="147"/>
      <c r="BU767" s="147"/>
      <c r="BV767" s="147"/>
      <c r="BW767" s="147"/>
      <c r="BX767" s="147"/>
      <c r="BY767" s="147"/>
      <c r="BZ767" s="147"/>
      <c r="CA767" s="147"/>
      <c r="CB767" s="147"/>
      <c r="CC767" s="147"/>
      <c r="CD767" s="147"/>
      <c r="CE767" s="147"/>
      <c r="CF767" s="147"/>
      <c r="CG767" s="147"/>
      <c r="CH767" s="147"/>
      <c r="CI767" s="147"/>
      <c r="CJ767" s="147"/>
      <c r="CK767" s="147"/>
      <c r="CL767" s="147"/>
      <c r="CM767" s="147"/>
      <c r="CN767" s="147"/>
      <c r="CO767" s="147"/>
      <c r="CP767" s="147"/>
      <c r="CQ767" s="147"/>
      <c r="CR767" s="147"/>
      <c r="CS767" s="147"/>
      <c r="CT767" s="147"/>
      <c r="CU767" s="147"/>
      <c r="CV767" s="147"/>
      <c r="CW767" s="147"/>
      <c r="CX767" s="147"/>
      <c r="CY767" s="147"/>
      <c r="CZ767" s="147"/>
      <c r="DA767" s="147"/>
      <c r="DB767" s="147"/>
      <c r="DC767" s="147"/>
      <c r="DD767" s="147"/>
      <c r="DE767" s="147"/>
      <c r="DF767" s="147"/>
      <c r="DG767" s="147"/>
      <c r="DH767" s="147"/>
      <c r="DI767" s="147"/>
      <c r="DJ767" s="147"/>
      <c r="DK767" s="147"/>
      <c r="DL767" s="147"/>
      <c r="DM767" s="147"/>
      <c r="DN767" s="147"/>
      <c r="DO767" s="147"/>
      <c r="DP767" s="147"/>
      <c r="DQ767" s="147"/>
      <c r="DR767" s="147"/>
      <c r="DS767" s="147"/>
      <c r="DT767" s="147"/>
      <c r="DU767" s="147"/>
      <c r="DV767" s="147"/>
    </row>
    <row r="768" spans="1:126" s="146" customFormat="1" ht="15" x14ac:dyDescent="0.25">
      <c r="A768"/>
      <c r="B768"/>
      <c r="C768"/>
      <c r="D768" s="177"/>
      <c r="E768"/>
      <c r="F768"/>
      <c r="G768"/>
      <c r="H768"/>
      <c r="I768"/>
      <c r="J768"/>
      <c r="K768"/>
      <c r="L768"/>
      <c r="M768"/>
      <c r="N768"/>
      <c r="O768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  <c r="AA768" s="147"/>
      <c r="AB768" s="147"/>
      <c r="AC768" s="147"/>
      <c r="AD768" s="147"/>
      <c r="AE768" s="147"/>
      <c r="AF768" s="147"/>
      <c r="AG768" s="147"/>
      <c r="AH768" s="147"/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  <c r="BI768" s="147"/>
      <c r="BJ768" s="147"/>
      <c r="BK768" s="147"/>
      <c r="BL768" s="147"/>
      <c r="BM768" s="147"/>
      <c r="BN768" s="147"/>
      <c r="BO768" s="147"/>
      <c r="BP768" s="147"/>
      <c r="BQ768" s="147"/>
      <c r="BR768" s="147"/>
      <c r="BS768" s="147"/>
      <c r="BT768" s="147"/>
      <c r="BU768" s="147"/>
      <c r="BV768" s="147"/>
      <c r="BW768" s="147"/>
      <c r="BX768" s="147"/>
      <c r="BY768" s="147"/>
      <c r="BZ768" s="147"/>
      <c r="CA768" s="147"/>
      <c r="CB768" s="147"/>
      <c r="CC768" s="147"/>
      <c r="CD768" s="147"/>
      <c r="CE768" s="147"/>
      <c r="CF768" s="147"/>
      <c r="CG768" s="147"/>
      <c r="CH768" s="147"/>
      <c r="CI768" s="147"/>
      <c r="CJ768" s="147"/>
      <c r="CK768" s="147"/>
      <c r="CL768" s="147"/>
      <c r="CM768" s="147"/>
      <c r="CN768" s="147"/>
      <c r="CO768" s="147"/>
      <c r="CP768" s="147"/>
      <c r="CQ768" s="147"/>
      <c r="CR768" s="147"/>
      <c r="CS768" s="147"/>
      <c r="CT768" s="147"/>
      <c r="CU768" s="147"/>
      <c r="CV768" s="147"/>
      <c r="CW768" s="147"/>
      <c r="CX768" s="147"/>
      <c r="CY768" s="147"/>
      <c r="CZ768" s="147"/>
      <c r="DA768" s="147"/>
      <c r="DB768" s="147"/>
      <c r="DC768" s="147"/>
      <c r="DD768" s="147"/>
      <c r="DE768" s="147"/>
      <c r="DF768" s="147"/>
      <c r="DG768" s="147"/>
      <c r="DH768" s="147"/>
      <c r="DI768" s="147"/>
      <c r="DJ768" s="147"/>
      <c r="DK768" s="147"/>
      <c r="DL768" s="147"/>
      <c r="DM768" s="147"/>
      <c r="DN768" s="147"/>
      <c r="DO768" s="147"/>
      <c r="DP768" s="147"/>
      <c r="DQ768" s="147"/>
      <c r="DR768" s="147"/>
      <c r="DS768" s="147"/>
      <c r="DT768" s="147"/>
      <c r="DU768" s="147"/>
      <c r="DV768" s="147"/>
    </row>
    <row r="769" spans="1:126" s="146" customFormat="1" ht="15" x14ac:dyDescent="0.25">
      <c r="A769"/>
      <c r="B769"/>
      <c r="C769"/>
      <c r="D769" s="177"/>
      <c r="E769"/>
      <c r="F769"/>
      <c r="G769"/>
      <c r="H769"/>
      <c r="I769"/>
      <c r="J769"/>
      <c r="K769"/>
      <c r="L769"/>
      <c r="M769"/>
      <c r="N769"/>
      <c r="O769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  <c r="AA769" s="147"/>
      <c r="AB769" s="147"/>
      <c r="AC769" s="147"/>
      <c r="AD769" s="147"/>
      <c r="AE769" s="147"/>
      <c r="AF769" s="147"/>
      <c r="AG769" s="147"/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  <c r="BI769" s="147"/>
      <c r="BJ769" s="147"/>
      <c r="BK769" s="147"/>
      <c r="BL769" s="147"/>
      <c r="BM769" s="147"/>
      <c r="BN769" s="147"/>
      <c r="BO769" s="147"/>
      <c r="BP769" s="147"/>
      <c r="BQ769" s="147"/>
      <c r="BR769" s="147"/>
      <c r="BS769" s="147"/>
      <c r="BT769" s="147"/>
      <c r="BU769" s="147"/>
      <c r="BV769" s="147"/>
      <c r="BW769" s="147"/>
      <c r="BX769" s="147"/>
      <c r="BY769" s="147"/>
      <c r="BZ769" s="147"/>
      <c r="CA769" s="147"/>
      <c r="CB769" s="147"/>
      <c r="CC769" s="147"/>
      <c r="CD769" s="147"/>
      <c r="CE769" s="147"/>
      <c r="CF769" s="147"/>
      <c r="CG769" s="147"/>
      <c r="CH769" s="147"/>
      <c r="CI769" s="147"/>
      <c r="CJ769" s="147"/>
      <c r="CK769" s="147"/>
      <c r="CL769" s="147"/>
      <c r="CM769" s="147"/>
      <c r="CN769" s="147"/>
      <c r="CO769" s="147"/>
      <c r="CP769" s="147"/>
      <c r="CQ769" s="147"/>
      <c r="CR769" s="147"/>
      <c r="CS769" s="147"/>
      <c r="CT769" s="147"/>
      <c r="CU769" s="147"/>
      <c r="CV769" s="147"/>
      <c r="CW769" s="147"/>
      <c r="CX769" s="147"/>
      <c r="CY769" s="147"/>
      <c r="CZ769" s="147"/>
      <c r="DA769" s="147"/>
      <c r="DB769" s="147"/>
      <c r="DC769" s="147"/>
      <c r="DD769" s="147"/>
      <c r="DE769" s="147"/>
      <c r="DF769" s="147"/>
      <c r="DG769" s="147"/>
      <c r="DH769" s="147"/>
      <c r="DI769" s="147"/>
      <c r="DJ769" s="147"/>
      <c r="DK769" s="147"/>
      <c r="DL769" s="147"/>
      <c r="DM769" s="147"/>
      <c r="DN769" s="147"/>
      <c r="DO769" s="147"/>
      <c r="DP769" s="147"/>
      <c r="DQ769" s="147"/>
      <c r="DR769" s="147"/>
      <c r="DS769" s="147"/>
      <c r="DT769" s="147"/>
      <c r="DU769" s="147"/>
      <c r="DV769" s="147"/>
    </row>
    <row r="770" spans="1:126" s="146" customFormat="1" ht="15" x14ac:dyDescent="0.25">
      <c r="A770"/>
      <c r="B770"/>
      <c r="C770"/>
      <c r="D770" s="177"/>
      <c r="E770"/>
      <c r="F770"/>
      <c r="G770"/>
      <c r="H770"/>
      <c r="I770"/>
      <c r="J770"/>
      <c r="K770"/>
      <c r="L770"/>
      <c r="M770"/>
      <c r="N770"/>
      <c r="O770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  <c r="AA770" s="147"/>
      <c r="AB770" s="147"/>
      <c r="AC770" s="147"/>
      <c r="AD770" s="147"/>
      <c r="AE770" s="147"/>
      <c r="AF770" s="147"/>
      <c r="AG770" s="147"/>
      <c r="AH770" s="147"/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  <c r="BI770" s="147"/>
      <c r="BJ770" s="147"/>
      <c r="BK770" s="147"/>
      <c r="BL770" s="147"/>
      <c r="BM770" s="147"/>
      <c r="BN770" s="147"/>
      <c r="BO770" s="147"/>
      <c r="BP770" s="147"/>
      <c r="BQ770" s="147"/>
      <c r="BR770" s="147"/>
      <c r="BS770" s="147"/>
      <c r="BT770" s="147"/>
      <c r="BU770" s="147"/>
      <c r="BV770" s="147"/>
      <c r="BW770" s="147"/>
      <c r="BX770" s="147"/>
      <c r="BY770" s="147"/>
      <c r="BZ770" s="147"/>
      <c r="CA770" s="147"/>
      <c r="CB770" s="147"/>
      <c r="CC770" s="147"/>
      <c r="CD770" s="147"/>
      <c r="CE770" s="147"/>
      <c r="CF770" s="147"/>
      <c r="CG770" s="147"/>
      <c r="CH770" s="147"/>
      <c r="CI770" s="147"/>
      <c r="CJ770" s="147"/>
      <c r="CK770" s="147"/>
      <c r="CL770" s="147"/>
      <c r="CM770" s="147"/>
      <c r="CN770" s="147"/>
      <c r="CO770" s="147"/>
      <c r="CP770" s="147"/>
      <c r="CQ770" s="147"/>
      <c r="CR770" s="147"/>
      <c r="CS770" s="147"/>
      <c r="CT770" s="147"/>
      <c r="CU770" s="147"/>
      <c r="CV770" s="147"/>
      <c r="CW770" s="147"/>
      <c r="CX770" s="147"/>
      <c r="CY770" s="147"/>
      <c r="CZ770" s="147"/>
      <c r="DA770" s="147"/>
      <c r="DB770" s="147"/>
      <c r="DC770" s="147"/>
      <c r="DD770" s="147"/>
      <c r="DE770" s="147"/>
      <c r="DF770" s="147"/>
      <c r="DG770" s="147"/>
      <c r="DH770" s="147"/>
      <c r="DI770" s="147"/>
      <c r="DJ770" s="147"/>
      <c r="DK770" s="147"/>
      <c r="DL770" s="147"/>
      <c r="DM770" s="147"/>
      <c r="DN770" s="147"/>
      <c r="DO770" s="147"/>
      <c r="DP770" s="147"/>
      <c r="DQ770" s="147"/>
      <c r="DR770" s="147"/>
      <c r="DS770" s="147"/>
      <c r="DT770" s="147"/>
      <c r="DU770" s="147"/>
      <c r="DV770" s="147"/>
    </row>
    <row r="771" spans="1:126" s="146" customFormat="1" ht="15" x14ac:dyDescent="0.25">
      <c r="A771"/>
      <c r="B771"/>
      <c r="C771"/>
      <c r="D771" s="177"/>
      <c r="E771"/>
      <c r="F771"/>
      <c r="G771"/>
      <c r="H771"/>
      <c r="I771"/>
      <c r="J771"/>
      <c r="K771"/>
      <c r="L771"/>
      <c r="M771"/>
      <c r="N771"/>
      <c r="O771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  <c r="AA771" s="147"/>
      <c r="AB771" s="147"/>
      <c r="AC771" s="147"/>
      <c r="AD771" s="147"/>
      <c r="AE771" s="147"/>
      <c r="AF771" s="147"/>
      <c r="AG771" s="147"/>
      <c r="AH771" s="147"/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  <c r="BI771" s="147"/>
      <c r="BJ771" s="147"/>
      <c r="BK771" s="147"/>
      <c r="BL771" s="147"/>
      <c r="BM771" s="147"/>
      <c r="BN771" s="147"/>
      <c r="BO771" s="147"/>
      <c r="BP771" s="147"/>
      <c r="BQ771" s="147"/>
      <c r="BR771" s="147"/>
      <c r="BS771" s="147"/>
      <c r="BT771" s="147"/>
      <c r="BU771" s="147"/>
      <c r="BV771" s="147"/>
      <c r="BW771" s="147"/>
      <c r="BX771" s="147"/>
      <c r="BY771" s="147"/>
      <c r="BZ771" s="147"/>
      <c r="CA771" s="147"/>
      <c r="CB771" s="147"/>
      <c r="CC771" s="147"/>
      <c r="CD771" s="147"/>
      <c r="CE771" s="147"/>
      <c r="CF771" s="147"/>
      <c r="CG771" s="147"/>
      <c r="CH771" s="147"/>
      <c r="CI771" s="147"/>
      <c r="CJ771" s="147"/>
      <c r="CK771" s="147"/>
      <c r="CL771" s="147"/>
      <c r="CM771" s="147"/>
      <c r="CN771" s="147"/>
      <c r="CO771" s="147"/>
      <c r="CP771" s="147"/>
      <c r="CQ771" s="147"/>
      <c r="CR771" s="147"/>
      <c r="CS771" s="147"/>
      <c r="CT771" s="147"/>
      <c r="CU771" s="147"/>
      <c r="CV771" s="147"/>
      <c r="CW771" s="147"/>
      <c r="CX771" s="147"/>
      <c r="CY771" s="147"/>
      <c r="CZ771" s="147"/>
      <c r="DA771" s="147"/>
      <c r="DB771" s="147"/>
      <c r="DC771" s="147"/>
      <c r="DD771" s="147"/>
      <c r="DE771" s="147"/>
      <c r="DF771" s="147"/>
      <c r="DG771" s="147"/>
      <c r="DH771" s="147"/>
      <c r="DI771" s="147"/>
      <c r="DJ771" s="147"/>
      <c r="DK771" s="147"/>
      <c r="DL771" s="147"/>
      <c r="DM771" s="147"/>
      <c r="DN771" s="147"/>
      <c r="DO771" s="147"/>
      <c r="DP771" s="147"/>
      <c r="DQ771" s="147"/>
      <c r="DR771" s="147"/>
      <c r="DS771" s="147"/>
      <c r="DT771" s="147"/>
      <c r="DU771" s="147"/>
      <c r="DV771" s="147"/>
    </row>
    <row r="772" spans="1:126" s="146" customFormat="1" ht="15" x14ac:dyDescent="0.25">
      <c r="A772"/>
      <c r="B772"/>
      <c r="C772"/>
      <c r="D772" s="177"/>
      <c r="E772"/>
      <c r="F772"/>
      <c r="G772"/>
      <c r="H772"/>
      <c r="I772"/>
      <c r="J772"/>
      <c r="K772"/>
      <c r="L772"/>
      <c r="M772"/>
      <c r="N772"/>
      <c r="O772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  <c r="AA772" s="147"/>
      <c r="AB772" s="147"/>
      <c r="AC772" s="147"/>
      <c r="AD772" s="147"/>
      <c r="AE772" s="147"/>
      <c r="AF772" s="147"/>
      <c r="AG772" s="147"/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  <c r="BI772" s="147"/>
      <c r="BJ772" s="147"/>
      <c r="BK772" s="147"/>
      <c r="BL772" s="147"/>
      <c r="BM772" s="147"/>
      <c r="BN772" s="147"/>
      <c r="BO772" s="147"/>
      <c r="BP772" s="147"/>
      <c r="BQ772" s="147"/>
      <c r="BR772" s="147"/>
      <c r="BS772" s="147"/>
      <c r="BT772" s="147"/>
      <c r="BU772" s="147"/>
      <c r="BV772" s="147"/>
      <c r="BW772" s="147"/>
      <c r="BX772" s="147"/>
      <c r="BY772" s="147"/>
      <c r="BZ772" s="147"/>
      <c r="CA772" s="147"/>
      <c r="CB772" s="147"/>
      <c r="CC772" s="147"/>
      <c r="CD772" s="147"/>
      <c r="CE772" s="147"/>
      <c r="CF772" s="147"/>
      <c r="CG772" s="147"/>
      <c r="CH772" s="147"/>
      <c r="CI772" s="147"/>
      <c r="CJ772" s="147"/>
      <c r="CK772" s="147"/>
      <c r="CL772" s="147"/>
      <c r="CM772" s="147"/>
      <c r="CN772" s="147"/>
      <c r="CO772" s="147"/>
      <c r="CP772" s="147"/>
      <c r="CQ772" s="147"/>
      <c r="CR772" s="147"/>
      <c r="CS772" s="147"/>
      <c r="CT772" s="147"/>
      <c r="CU772" s="147"/>
      <c r="CV772" s="147"/>
      <c r="CW772" s="147"/>
      <c r="CX772" s="147"/>
      <c r="CY772" s="147"/>
      <c r="CZ772" s="147"/>
      <c r="DA772" s="147"/>
      <c r="DB772" s="147"/>
      <c r="DC772" s="147"/>
      <c r="DD772" s="147"/>
      <c r="DE772" s="147"/>
      <c r="DF772" s="147"/>
      <c r="DG772" s="147"/>
      <c r="DH772" s="147"/>
      <c r="DI772" s="147"/>
      <c r="DJ772" s="147"/>
      <c r="DK772" s="147"/>
      <c r="DL772" s="147"/>
      <c r="DM772" s="147"/>
      <c r="DN772" s="147"/>
      <c r="DO772" s="147"/>
      <c r="DP772" s="147"/>
      <c r="DQ772" s="147"/>
      <c r="DR772" s="147"/>
      <c r="DS772" s="147"/>
      <c r="DT772" s="147"/>
      <c r="DU772" s="147"/>
      <c r="DV772" s="147"/>
    </row>
    <row r="773" spans="1:126" s="146" customFormat="1" ht="15" x14ac:dyDescent="0.25">
      <c r="A773"/>
      <c r="B773"/>
      <c r="C773"/>
      <c r="D773" s="177"/>
      <c r="E773"/>
      <c r="F773"/>
      <c r="G773"/>
      <c r="H773"/>
      <c r="I773"/>
      <c r="J773"/>
      <c r="K773"/>
      <c r="L773"/>
      <c r="M773"/>
      <c r="N773"/>
      <c r="O773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  <c r="AA773" s="147"/>
      <c r="AB773" s="147"/>
      <c r="AC773" s="147"/>
      <c r="AD773" s="147"/>
      <c r="AE773" s="147"/>
      <c r="AF773" s="147"/>
      <c r="AG773" s="147"/>
      <c r="AH773" s="147"/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  <c r="BI773" s="147"/>
      <c r="BJ773" s="147"/>
      <c r="BK773" s="147"/>
      <c r="BL773" s="147"/>
      <c r="BM773" s="147"/>
      <c r="BN773" s="147"/>
      <c r="BO773" s="147"/>
      <c r="BP773" s="147"/>
      <c r="BQ773" s="147"/>
      <c r="BR773" s="147"/>
      <c r="BS773" s="147"/>
      <c r="BT773" s="147"/>
      <c r="BU773" s="147"/>
      <c r="BV773" s="147"/>
      <c r="BW773" s="147"/>
      <c r="BX773" s="147"/>
      <c r="BY773" s="147"/>
      <c r="BZ773" s="147"/>
      <c r="CA773" s="147"/>
      <c r="CB773" s="147"/>
      <c r="CC773" s="147"/>
      <c r="CD773" s="147"/>
      <c r="CE773" s="147"/>
      <c r="CF773" s="147"/>
      <c r="CG773" s="147"/>
      <c r="CH773" s="147"/>
      <c r="CI773" s="147"/>
      <c r="CJ773" s="147"/>
      <c r="CK773" s="147"/>
      <c r="CL773" s="147"/>
      <c r="CM773" s="147"/>
      <c r="CN773" s="147"/>
      <c r="CO773" s="147"/>
      <c r="CP773" s="147"/>
      <c r="CQ773" s="147"/>
      <c r="CR773" s="147"/>
      <c r="CS773" s="147"/>
      <c r="CT773" s="147"/>
      <c r="CU773" s="147"/>
      <c r="CV773" s="147"/>
      <c r="CW773" s="147"/>
      <c r="CX773" s="147"/>
      <c r="CY773" s="147"/>
      <c r="CZ773" s="147"/>
      <c r="DA773" s="147"/>
      <c r="DB773" s="147"/>
      <c r="DC773" s="147"/>
      <c r="DD773" s="147"/>
      <c r="DE773" s="147"/>
      <c r="DF773" s="147"/>
      <c r="DG773" s="147"/>
      <c r="DH773" s="147"/>
      <c r="DI773" s="147"/>
      <c r="DJ773" s="147"/>
      <c r="DK773" s="147"/>
      <c r="DL773" s="147"/>
      <c r="DM773" s="147"/>
      <c r="DN773" s="147"/>
      <c r="DO773" s="147"/>
      <c r="DP773" s="147"/>
      <c r="DQ773" s="147"/>
      <c r="DR773" s="147"/>
      <c r="DS773" s="147"/>
      <c r="DT773" s="147"/>
      <c r="DU773" s="147"/>
      <c r="DV773" s="147"/>
    </row>
    <row r="774" spans="1:126" s="146" customFormat="1" ht="15" x14ac:dyDescent="0.25">
      <c r="A774"/>
      <c r="B774"/>
      <c r="C774"/>
      <c r="D774" s="177"/>
      <c r="E774"/>
      <c r="F774"/>
      <c r="G774"/>
      <c r="H774"/>
      <c r="I774"/>
      <c r="J774"/>
      <c r="K774"/>
      <c r="L774"/>
      <c r="M774"/>
      <c r="N774"/>
      <c r="O774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  <c r="AA774" s="147"/>
      <c r="AB774" s="147"/>
      <c r="AC774" s="147"/>
      <c r="AD774" s="147"/>
      <c r="AE774" s="147"/>
      <c r="AF774" s="147"/>
      <c r="AG774" s="147"/>
      <c r="AH774" s="147"/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  <c r="BI774" s="147"/>
      <c r="BJ774" s="147"/>
      <c r="BK774" s="147"/>
      <c r="BL774" s="147"/>
      <c r="BM774" s="147"/>
      <c r="BN774" s="147"/>
      <c r="BO774" s="147"/>
      <c r="BP774" s="147"/>
      <c r="BQ774" s="147"/>
      <c r="BR774" s="147"/>
      <c r="BS774" s="147"/>
      <c r="BT774" s="147"/>
      <c r="BU774" s="147"/>
      <c r="BV774" s="147"/>
      <c r="BW774" s="147"/>
      <c r="BX774" s="147"/>
      <c r="BY774" s="147"/>
      <c r="BZ774" s="147"/>
      <c r="CA774" s="147"/>
      <c r="CB774" s="147"/>
      <c r="CC774" s="147"/>
      <c r="CD774" s="147"/>
      <c r="CE774" s="147"/>
      <c r="CF774" s="147"/>
      <c r="CG774" s="147"/>
      <c r="CH774" s="147"/>
      <c r="CI774" s="147"/>
      <c r="CJ774" s="147"/>
      <c r="CK774" s="147"/>
      <c r="CL774" s="147"/>
      <c r="CM774" s="147"/>
      <c r="CN774" s="147"/>
      <c r="CO774" s="147"/>
      <c r="CP774" s="147"/>
      <c r="CQ774" s="147"/>
      <c r="CR774" s="147"/>
      <c r="CS774" s="147"/>
      <c r="CT774" s="147"/>
      <c r="CU774" s="147"/>
      <c r="CV774" s="147"/>
      <c r="CW774" s="147"/>
      <c r="CX774" s="147"/>
      <c r="CY774" s="147"/>
      <c r="CZ774" s="147"/>
      <c r="DA774" s="147"/>
      <c r="DB774" s="147"/>
      <c r="DC774" s="147"/>
      <c r="DD774" s="147"/>
      <c r="DE774" s="147"/>
      <c r="DF774" s="147"/>
      <c r="DG774" s="147"/>
      <c r="DH774" s="147"/>
      <c r="DI774" s="147"/>
      <c r="DJ774" s="147"/>
      <c r="DK774" s="147"/>
      <c r="DL774" s="147"/>
      <c r="DM774" s="147"/>
      <c r="DN774" s="147"/>
      <c r="DO774" s="147"/>
      <c r="DP774" s="147"/>
      <c r="DQ774" s="147"/>
      <c r="DR774" s="147"/>
      <c r="DS774" s="147"/>
      <c r="DT774" s="147"/>
      <c r="DU774" s="147"/>
      <c r="DV774" s="147"/>
    </row>
    <row r="775" spans="1:126" s="146" customFormat="1" ht="15" x14ac:dyDescent="0.25">
      <c r="A775"/>
      <c r="B775"/>
      <c r="C775"/>
      <c r="D775" s="177"/>
      <c r="E775"/>
      <c r="F775"/>
      <c r="G775"/>
      <c r="H775"/>
      <c r="I775"/>
      <c r="J775"/>
      <c r="K775"/>
      <c r="L775"/>
      <c r="M775"/>
      <c r="N775"/>
      <c r="O775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  <c r="AA775" s="147"/>
      <c r="AB775" s="147"/>
      <c r="AC775" s="147"/>
      <c r="AD775" s="147"/>
      <c r="AE775" s="147"/>
      <c r="AF775" s="147"/>
      <c r="AG775" s="147"/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  <c r="BI775" s="147"/>
      <c r="BJ775" s="147"/>
      <c r="BK775" s="147"/>
      <c r="BL775" s="147"/>
      <c r="BM775" s="147"/>
      <c r="BN775" s="147"/>
      <c r="BO775" s="147"/>
      <c r="BP775" s="147"/>
      <c r="BQ775" s="147"/>
      <c r="BR775" s="147"/>
      <c r="BS775" s="147"/>
      <c r="BT775" s="147"/>
      <c r="BU775" s="147"/>
      <c r="BV775" s="147"/>
      <c r="BW775" s="147"/>
      <c r="BX775" s="147"/>
      <c r="BY775" s="147"/>
      <c r="BZ775" s="147"/>
      <c r="CA775" s="147"/>
      <c r="CB775" s="147"/>
      <c r="CC775" s="147"/>
      <c r="CD775" s="147"/>
      <c r="CE775" s="147"/>
      <c r="CF775" s="147"/>
      <c r="CG775" s="147"/>
      <c r="CH775" s="147"/>
      <c r="CI775" s="147"/>
      <c r="CJ775" s="147"/>
      <c r="CK775" s="147"/>
      <c r="CL775" s="147"/>
      <c r="CM775" s="147"/>
      <c r="CN775" s="147"/>
      <c r="CO775" s="147"/>
      <c r="CP775" s="147"/>
      <c r="CQ775" s="147"/>
      <c r="CR775" s="147"/>
      <c r="CS775" s="147"/>
      <c r="CT775" s="147"/>
      <c r="CU775" s="147"/>
      <c r="CV775" s="147"/>
      <c r="CW775" s="147"/>
      <c r="CX775" s="147"/>
      <c r="CY775" s="147"/>
      <c r="CZ775" s="147"/>
      <c r="DA775" s="147"/>
      <c r="DB775" s="147"/>
      <c r="DC775" s="147"/>
      <c r="DD775" s="147"/>
      <c r="DE775" s="147"/>
      <c r="DF775" s="147"/>
      <c r="DG775" s="147"/>
      <c r="DH775" s="147"/>
      <c r="DI775" s="147"/>
      <c r="DJ775" s="147"/>
      <c r="DK775" s="147"/>
      <c r="DL775" s="147"/>
      <c r="DM775" s="147"/>
      <c r="DN775" s="147"/>
      <c r="DO775" s="147"/>
      <c r="DP775" s="147"/>
      <c r="DQ775" s="147"/>
      <c r="DR775" s="147"/>
      <c r="DS775" s="147"/>
      <c r="DT775" s="147"/>
      <c r="DU775" s="147"/>
      <c r="DV775" s="147"/>
    </row>
    <row r="776" spans="1:126" s="146" customFormat="1" ht="15" x14ac:dyDescent="0.25">
      <c r="A776"/>
      <c r="B776"/>
      <c r="C776"/>
      <c r="D776" s="177"/>
      <c r="E776"/>
      <c r="F776"/>
      <c r="G776"/>
      <c r="H776"/>
      <c r="I776"/>
      <c r="J776"/>
      <c r="K776"/>
      <c r="L776"/>
      <c r="M776"/>
      <c r="N776"/>
      <c r="O776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  <c r="AA776" s="147"/>
      <c r="AB776" s="147"/>
      <c r="AC776" s="147"/>
      <c r="AD776" s="147"/>
      <c r="AE776" s="147"/>
      <c r="AF776" s="147"/>
      <c r="AG776" s="147"/>
      <c r="AH776" s="147"/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  <c r="BI776" s="147"/>
      <c r="BJ776" s="147"/>
      <c r="BK776" s="147"/>
      <c r="BL776" s="147"/>
      <c r="BM776" s="147"/>
      <c r="BN776" s="147"/>
      <c r="BO776" s="147"/>
      <c r="BP776" s="147"/>
      <c r="BQ776" s="147"/>
      <c r="BR776" s="147"/>
      <c r="BS776" s="147"/>
      <c r="BT776" s="147"/>
      <c r="BU776" s="147"/>
      <c r="BV776" s="147"/>
      <c r="BW776" s="147"/>
      <c r="BX776" s="147"/>
      <c r="BY776" s="147"/>
      <c r="BZ776" s="147"/>
      <c r="CA776" s="147"/>
      <c r="CB776" s="147"/>
      <c r="CC776" s="147"/>
      <c r="CD776" s="147"/>
      <c r="CE776" s="147"/>
      <c r="CF776" s="147"/>
      <c r="CG776" s="147"/>
      <c r="CH776" s="147"/>
      <c r="CI776" s="147"/>
      <c r="CJ776" s="147"/>
      <c r="CK776" s="147"/>
      <c r="CL776" s="147"/>
      <c r="CM776" s="147"/>
      <c r="CN776" s="147"/>
      <c r="CO776" s="147"/>
      <c r="CP776" s="147"/>
      <c r="CQ776" s="147"/>
      <c r="CR776" s="147"/>
      <c r="CS776" s="147"/>
      <c r="CT776" s="147"/>
      <c r="CU776" s="147"/>
      <c r="CV776" s="147"/>
      <c r="CW776" s="147"/>
      <c r="CX776" s="147"/>
      <c r="CY776" s="147"/>
      <c r="CZ776" s="147"/>
      <c r="DA776" s="147"/>
      <c r="DB776" s="147"/>
      <c r="DC776" s="147"/>
      <c r="DD776" s="147"/>
      <c r="DE776" s="147"/>
      <c r="DF776" s="147"/>
      <c r="DG776" s="147"/>
      <c r="DH776" s="147"/>
      <c r="DI776" s="147"/>
      <c r="DJ776" s="147"/>
      <c r="DK776" s="147"/>
      <c r="DL776" s="147"/>
      <c r="DM776" s="147"/>
      <c r="DN776" s="147"/>
      <c r="DO776" s="147"/>
      <c r="DP776" s="147"/>
      <c r="DQ776" s="147"/>
      <c r="DR776" s="147"/>
      <c r="DS776" s="147"/>
      <c r="DT776" s="147"/>
      <c r="DU776" s="147"/>
      <c r="DV776" s="147"/>
    </row>
    <row r="777" spans="1:126" s="146" customFormat="1" ht="15" x14ac:dyDescent="0.25">
      <c r="A777"/>
      <c r="B777"/>
      <c r="C777"/>
      <c r="D777" s="177"/>
      <c r="E777"/>
      <c r="F777"/>
      <c r="G777"/>
      <c r="H777"/>
      <c r="I777"/>
      <c r="J777"/>
      <c r="K777"/>
      <c r="L777"/>
      <c r="M777"/>
      <c r="N777"/>
      <c r="O77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  <c r="AA777" s="147"/>
      <c r="AB777" s="147"/>
      <c r="AC777" s="147"/>
      <c r="AD777" s="147"/>
      <c r="AE777" s="147"/>
      <c r="AF777" s="147"/>
      <c r="AG777" s="147"/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  <c r="BI777" s="147"/>
      <c r="BJ777" s="147"/>
      <c r="BK777" s="147"/>
      <c r="BL777" s="147"/>
      <c r="BM777" s="147"/>
      <c r="BN777" s="147"/>
      <c r="BO777" s="147"/>
      <c r="BP777" s="147"/>
      <c r="BQ777" s="147"/>
      <c r="BR777" s="147"/>
      <c r="BS777" s="147"/>
      <c r="BT777" s="147"/>
      <c r="BU777" s="147"/>
      <c r="BV777" s="147"/>
      <c r="BW777" s="147"/>
      <c r="BX777" s="147"/>
      <c r="BY777" s="147"/>
      <c r="BZ777" s="147"/>
      <c r="CA777" s="147"/>
      <c r="CB777" s="147"/>
      <c r="CC777" s="147"/>
      <c r="CD777" s="147"/>
      <c r="CE777" s="147"/>
      <c r="CF777" s="147"/>
      <c r="CG777" s="147"/>
      <c r="CH777" s="147"/>
      <c r="CI777" s="147"/>
      <c r="CJ777" s="147"/>
      <c r="CK777" s="147"/>
      <c r="CL777" s="147"/>
      <c r="CM777" s="147"/>
      <c r="CN777" s="147"/>
      <c r="CO777" s="147"/>
      <c r="CP777" s="147"/>
      <c r="CQ777" s="147"/>
      <c r="CR777" s="147"/>
      <c r="CS777" s="147"/>
      <c r="CT777" s="147"/>
      <c r="CU777" s="147"/>
      <c r="CV777" s="147"/>
      <c r="CW777" s="147"/>
      <c r="CX777" s="147"/>
      <c r="CY777" s="147"/>
      <c r="CZ777" s="147"/>
      <c r="DA777" s="147"/>
      <c r="DB777" s="147"/>
      <c r="DC777" s="147"/>
      <c r="DD777" s="147"/>
      <c r="DE777" s="147"/>
      <c r="DF777" s="147"/>
      <c r="DG777" s="147"/>
      <c r="DH777" s="147"/>
      <c r="DI777" s="147"/>
      <c r="DJ777" s="147"/>
      <c r="DK777" s="147"/>
      <c r="DL777" s="147"/>
      <c r="DM777" s="147"/>
      <c r="DN777" s="147"/>
      <c r="DO777" s="147"/>
      <c r="DP777" s="147"/>
      <c r="DQ777" s="147"/>
      <c r="DR777" s="147"/>
      <c r="DS777" s="147"/>
      <c r="DT777" s="147"/>
      <c r="DU777" s="147"/>
      <c r="DV777" s="147"/>
    </row>
    <row r="778" spans="1:126" s="146" customFormat="1" ht="15" x14ac:dyDescent="0.25">
      <c r="A778"/>
      <c r="B778"/>
      <c r="C778"/>
      <c r="D778" s="177"/>
      <c r="E778"/>
      <c r="F778"/>
      <c r="G778"/>
      <c r="H778"/>
      <c r="I778"/>
      <c r="J778"/>
      <c r="K778"/>
      <c r="L778"/>
      <c r="M778"/>
      <c r="N778"/>
      <c r="O778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  <c r="AA778" s="147"/>
      <c r="AB778" s="147"/>
      <c r="AC778" s="147"/>
      <c r="AD778" s="147"/>
      <c r="AE778" s="147"/>
      <c r="AF778" s="147"/>
      <c r="AG778" s="147"/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  <c r="BI778" s="147"/>
      <c r="BJ778" s="147"/>
      <c r="BK778" s="147"/>
      <c r="BL778" s="147"/>
      <c r="BM778" s="147"/>
      <c r="BN778" s="147"/>
      <c r="BO778" s="147"/>
      <c r="BP778" s="147"/>
      <c r="BQ778" s="147"/>
      <c r="BR778" s="147"/>
      <c r="BS778" s="147"/>
      <c r="BT778" s="147"/>
      <c r="BU778" s="147"/>
      <c r="BV778" s="147"/>
      <c r="BW778" s="147"/>
      <c r="BX778" s="147"/>
      <c r="BY778" s="147"/>
      <c r="BZ778" s="147"/>
      <c r="CA778" s="147"/>
      <c r="CB778" s="147"/>
      <c r="CC778" s="147"/>
      <c r="CD778" s="147"/>
      <c r="CE778" s="147"/>
      <c r="CF778" s="147"/>
      <c r="CG778" s="147"/>
      <c r="CH778" s="147"/>
      <c r="CI778" s="147"/>
      <c r="CJ778" s="147"/>
      <c r="CK778" s="147"/>
      <c r="CL778" s="147"/>
      <c r="CM778" s="147"/>
      <c r="CN778" s="147"/>
      <c r="CO778" s="147"/>
      <c r="CP778" s="147"/>
      <c r="CQ778" s="147"/>
      <c r="CR778" s="147"/>
      <c r="CS778" s="147"/>
      <c r="CT778" s="147"/>
      <c r="CU778" s="147"/>
      <c r="CV778" s="147"/>
      <c r="CW778" s="147"/>
      <c r="CX778" s="147"/>
      <c r="CY778" s="147"/>
      <c r="CZ778" s="147"/>
      <c r="DA778" s="147"/>
      <c r="DB778" s="147"/>
      <c r="DC778" s="147"/>
      <c r="DD778" s="147"/>
      <c r="DE778" s="147"/>
      <c r="DF778" s="147"/>
      <c r="DG778" s="147"/>
      <c r="DH778" s="147"/>
      <c r="DI778" s="147"/>
      <c r="DJ778" s="147"/>
      <c r="DK778" s="147"/>
      <c r="DL778" s="147"/>
      <c r="DM778" s="147"/>
      <c r="DN778" s="147"/>
      <c r="DO778" s="147"/>
      <c r="DP778" s="147"/>
      <c r="DQ778" s="147"/>
      <c r="DR778" s="147"/>
      <c r="DS778" s="147"/>
      <c r="DT778" s="147"/>
      <c r="DU778" s="147"/>
      <c r="DV778" s="147"/>
    </row>
    <row r="779" spans="1:126" s="146" customFormat="1" ht="15" x14ac:dyDescent="0.25">
      <c r="A779"/>
      <c r="B779"/>
      <c r="C779"/>
      <c r="D779" s="177"/>
      <c r="E779"/>
      <c r="F779"/>
      <c r="G779"/>
      <c r="H779"/>
      <c r="I779"/>
      <c r="J779"/>
      <c r="K779"/>
      <c r="L779"/>
      <c r="M779"/>
      <c r="N779"/>
      <c r="O779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  <c r="AA779" s="147"/>
      <c r="AB779" s="147"/>
      <c r="AC779" s="147"/>
      <c r="AD779" s="147"/>
      <c r="AE779" s="147"/>
      <c r="AF779" s="147"/>
      <c r="AG779" s="147"/>
      <c r="AH779" s="147"/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  <c r="BI779" s="147"/>
      <c r="BJ779" s="147"/>
      <c r="BK779" s="147"/>
      <c r="BL779" s="147"/>
      <c r="BM779" s="147"/>
      <c r="BN779" s="147"/>
      <c r="BO779" s="147"/>
      <c r="BP779" s="147"/>
      <c r="BQ779" s="147"/>
      <c r="BR779" s="147"/>
      <c r="BS779" s="147"/>
      <c r="BT779" s="147"/>
      <c r="BU779" s="147"/>
      <c r="BV779" s="147"/>
      <c r="BW779" s="147"/>
      <c r="BX779" s="147"/>
      <c r="BY779" s="147"/>
      <c r="BZ779" s="147"/>
      <c r="CA779" s="147"/>
      <c r="CB779" s="147"/>
      <c r="CC779" s="147"/>
      <c r="CD779" s="147"/>
      <c r="CE779" s="147"/>
      <c r="CF779" s="147"/>
      <c r="CG779" s="147"/>
      <c r="CH779" s="147"/>
      <c r="CI779" s="147"/>
      <c r="CJ779" s="147"/>
      <c r="CK779" s="147"/>
      <c r="CL779" s="147"/>
      <c r="CM779" s="147"/>
      <c r="CN779" s="147"/>
      <c r="CO779" s="147"/>
      <c r="CP779" s="147"/>
      <c r="CQ779" s="147"/>
      <c r="CR779" s="147"/>
      <c r="CS779" s="147"/>
      <c r="CT779" s="147"/>
      <c r="CU779" s="147"/>
      <c r="CV779" s="147"/>
      <c r="CW779" s="147"/>
      <c r="CX779" s="147"/>
      <c r="CY779" s="147"/>
      <c r="CZ779" s="147"/>
      <c r="DA779" s="147"/>
      <c r="DB779" s="147"/>
      <c r="DC779" s="147"/>
      <c r="DD779" s="147"/>
      <c r="DE779" s="147"/>
      <c r="DF779" s="147"/>
      <c r="DG779" s="147"/>
      <c r="DH779" s="147"/>
      <c r="DI779" s="147"/>
      <c r="DJ779" s="147"/>
      <c r="DK779" s="147"/>
      <c r="DL779" s="147"/>
      <c r="DM779" s="147"/>
      <c r="DN779" s="147"/>
      <c r="DO779" s="147"/>
      <c r="DP779" s="147"/>
      <c r="DQ779" s="147"/>
      <c r="DR779" s="147"/>
      <c r="DS779" s="147"/>
      <c r="DT779" s="147"/>
      <c r="DU779" s="147"/>
      <c r="DV779" s="147"/>
    </row>
    <row r="780" spans="1:126" s="146" customFormat="1" ht="15" x14ac:dyDescent="0.25">
      <c r="A780"/>
      <c r="B780"/>
      <c r="C780"/>
      <c r="D780" s="177"/>
      <c r="E780"/>
      <c r="F780"/>
      <c r="G780"/>
      <c r="H780"/>
      <c r="I780"/>
      <c r="J780"/>
      <c r="K780"/>
      <c r="L780"/>
      <c r="M780"/>
      <c r="N780"/>
      <c r="O780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  <c r="AA780" s="147"/>
      <c r="AB780" s="147"/>
      <c r="AC780" s="147"/>
      <c r="AD780" s="147"/>
      <c r="AE780" s="147"/>
      <c r="AF780" s="147"/>
      <c r="AG780" s="147"/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  <c r="BI780" s="147"/>
      <c r="BJ780" s="147"/>
      <c r="BK780" s="147"/>
      <c r="BL780" s="147"/>
      <c r="BM780" s="147"/>
      <c r="BN780" s="147"/>
      <c r="BO780" s="147"/>
      <c r="BP780" s="147"/>
      <c r="BQ780" s="147"/>
      <c r="BR780" s="147"/>
      <c r="BS780" s="147"/>
      <c r="BT780" s="147"/>
      <c r="BU780" s="147"/>
      <c r="BV780" s="147"/>
      <c r="BW780" s="147"/>
      <c r="BX780" s="147"/>
      <c r="BY780" s="147"/>
      <c r="BZ780" s="147"/>
      <c r="CA780" s="147"/>
      <c r="CB780" s="147"/>
      <c r="CC780" s="147"/>
      <c r="CD780" s="147"/>
      <c r="CE780" s="147"/>
      <c r="CF780" s="147"/>
      <c r="CG780" s="147"/>
      <c r="CH780" s="147"/>
      <c r="CI780" s="147"/>
      <c r="CJ780" s="147"/>
      <c r="CK780" s="147"/>
      <c r="CL780" s="147"/>
      <c r="CM780" s="147"/>
      <c r="CN780" s="147"/>
      <c r="CO780" s="147"/>
      <c r="CP780" s="147"/>
      <c r="CQ780" s="147"/>
      <c r="CR780" s="147"/>
      <c r="CS780" s="147"/>
      <c r="CT780" s="147"/>
      <c r="CU780" s="147"/>
      <c r="CV780" s="147"/>
      <c r="CW780" s="147"/>
      <c r="CX780" s="147"/>
      <c r="CY780" s="147"/>
      <c r="CZ780" s="147"/>
      <c r="DA780" s="147"/>
      <c r="DB780" s="147"/>
      <c r="DC780" s="147"/>
      <c r="DD780" s="147"/>
      <c r="DE780" s="147"/>
      <c r="DF780" s="147"/>
      <c r="DG780" s="147"/>
      <c r="DH780" s="147"/>
      <c r="DI780" s="147"/>
      <c r="DJ780" s="147"/>
      <c r="DK780" s="147"/>
      <c r="DL780" s="147"/>
      <c r="DM780" s="147"/>
      <c r="DN780" s="147"/>
      <c r="DO780" s="147"/>
      <c r="DP780" s="147"/>
      <c r="DQ780" s="147"/>
      <c r="DR780" s="147"/>
      <c r="DS780" s="147"/>
      <c r="DT780" s="147"/>
      <c r="DU780" s="147"/>
      <c r="DV780" s="147"/>
    </row>
    <row r="781" spans="1:126" s="146" customFormat="1" ht="15" x14ac:dyDescent="0.25">
      <c r="A781"/>
      <c r="B781"/>
      <c r="C781"/>
      <c r="D781" s="177"/>
      <c r="E781"/>
      <c r="F781"/>
      <c r="G781"/>
      <c r="H781"/>
      <c r="I781"/>
      <c r="J781"/>
      <c r="K781"/>
      <c r="L781"/>
      <c r="M781"/>
      <c r="N781"/>
      <c r="O781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  <c r="AA781" s="147"/>
      <c r="AB781" s="147"/>
      <c r="AC781" s="147"/>
      <c r="AD781" s="147"/>
      <c r="AE781" s="147"/>
      <c r="AF781" s="147"/>
      <c r="AG781" s="147"/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  <c r="BI781" s="147"/>
      <c r="BJ781" s="147"/>
      <c r="BK781" s="147"/>
      <c r="BL781" s="147"/>
      <c r="BM781" s="147"/>
      <c r="BN781" s="147"/>
      <c r="BO781" s="147"/>
      <c r="BP781" s="147"/>
      <c r="BQ781" s="147"/>
      <c r="BR781" s="147"/>
      <c r="BS781" s="147"/>
      <c r="BT781" s="147"/>
      <c r="BU781" s="147"/>
      <c r="BV781" s="147"/>
      <c r="BW781" s="147"/>
      <c r="BX781" s="147"/>
      <c r="BY781" s="147"/>
      <c r="BZ781" s="147"/>
      <c r="CA781" s="147"/>
      <c r="CB781" s="147"/>
      <c r="CC781" s="147"/>
      <c r="CD781" s="147"/>
      <c r="CE781" s="147"/>
      <c r="CF781" s="147"/>
      <c r="CG781" s="147"/>
      <c r="CH781" s="147"/>
      <c r="CI781" s="147"/>
      <c r="CJ781" s="147"/>
      <c r="CK781" s="147"/>
      <c r="CL781" s="147"/>
      <c r="CM781" s="147"/>
      <c r="CN781" s="147"/>
      <c r="CO781" s="147"/>
      <c r="CP781" s="147"/>
      <c r="CQ781" s="147"/>
      <c r="CR781" s="147"/>
      <c r="CS781" s="147"/>
      <c r="CT781" s="147"/>
      <c r="CU781" s="147"/>
      <c r="CV781" s="147"/>
      <c r="CW781" s="147"/>
      <c r="CX781" s="147"/>
      <c r="CY781" s="147"/>
      <c r="CZ781" s="147"/>
      <c r="DA781" s="147"/>
      <c r="DB781" s="147"/>
      <c r="DC781" s="147"/>
      <c r="DD781" s="147"/>
      <c r="DE781" s="147"/>
      <c r="DF781" s="147"/>
      <c r="DG781" s="147"/>
      <c r="DH781" s="147"/>
      <c r="DI781" s="147"/>
      <c r="DJ781" s="147"/>
      <c r="DK781" s="147"/>
      <c r="DL781" s="147"/>
      <c r="DM781" s="147"/>
      <c r="DN781" s="147"/>
      <c r="DO781" s="147"/>
      <c r="DP781" s="147"/>
      <c r="DQ781" s="147"/>
      <c r="DR781" s="147"/>
      <c r="DS781" s="147"/>
      <c r="DT781" s="147"/>
      <c r="DU781" s="147"/>
      <c r="DV781" s="147"/>
    </row>
    <row r="782" spans="1:126" s="146" customFormat="1" ht="15" x14ac:dyDescent="0.25">
      <c r="A782"/>
      <c r="B782"/>
      <c r="C782"/>
      <c r="D782" s="177"/>
      <c r="E782"/>
      <c r="F782"/>
      <c r="G782"/>
      <c r="H782"/>
      <c r="I782"/>
      <c r="J782"/>
      <c r="K782"/>
      <c r="L782"/>
      <c r="M782"/>
      <c r="N782"/>
      <c r="O782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  <c r="AA782" s="147"/>
      <c r="AB782" s="147"/>
      <c r="AC782" s="147"/>
      <c r="AD782" s="147"/>
      <c r="AE782" s="147"/>
      <c r="AF782" s="147"/>
      <c r="AG782" s="147"/>
      <c r="AH782" s="147"/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  <c r="BI782" s="147"/>
      <c r="BJ782" s="147"/>
      <c r="BK782" s="147"/>
      <c r="BL782" s="147"/>
      <c r="BM782" s="147"/>
      <c r="BN782" s="147"/>
      <c r="BO782" s="147"/>
      <c r="BP782" s="147"/>
      <c r="BQ782" s="147"/>
      <c r="BR782" s="147"/>
      <c r="BS782" s="147"/>
      <c r="BT782" s="147"/>
      <c r="BU782" s="147"/>
      <c r="BV782" s="147"/>
      <c r="BW782" s="147"/>
      <c r="BX782" s="147"/>
      <c r="BY782" s="147"/>
      <c r="BZ782" s="147"/>
      <c r="CA782" s="147"/>
      <c r="CB782" s="147"/>
      <c r="CC782" s="147"/>
      <c r="CD782" s="147"/>
      <c r="CE782" s="147"/>
      <c r="CF782" s="147"/>
      <c r="CG782" s="147"/>
      <c r="CH782" s="147"/>
      <c r="CI782" s="147"/>
      <c r="CJ782" s="147"/>
      <c r="CK782" s="147"/>
      <c r="CL782" s="147"/>
      <c r="CM782" s="147"/>
      <c r="CN782" s="147"/>
      <c r="CO782" s="147"/>
      <c r="CP782" s="147"/>
      <c r="CQ782" s="147"/>
      <c r="CR782" s="147"/>
      <c r="CS782" s="147"/>
      <c r="CT782" s="147"/>
      <c r="CU782" s="147"/>
      <c r="CV782" s="147"/>
      <c r="CW782" s="147"/>
      <c r="CX782" s="147"/>
      <c r="CY782" s="147"/>
      <c r="CZ782" s="147"/>
      <c r="DA782" s="147"/>
      <c r="DB782" s="147"/>
      <c r="DC782" s="147"/>
      <c r="DD782" s="147"/>
      <c r="DE782" s="147"/>
      <c r="DF782" s="147"/>
      <c r="DG782" s="147"/>
      <c r="DH782" s="147"/>
      <c r="DI782" s="147"/>
      <c r="DJ782" s="147"/>
      <c r="DK782" s="147"/>
      <c r="DL782" s="147"/>
      <c r="DM782" s="147"/>
      <c r="DN782" s="147"/>
      <c r="DO782" s="147"/>
      <c r="DP782" s="147"/>
      <c r="DQ782" s="147"/>
      <c r="DR782" s="147"/>
      <c r="DS782" s="147"/>
      <c r="DT782" s="147"/>
      <c r="DU782" s="147"/>
      <c r="DV782" s="147"/>
    </row>
    <row r="783" spans="1:126" s="146" customFormat="1" ht="15" x14ac:dyDescent="0.25">
      <c r="A783"/>
      <c r="B783"/>
      <c r="C783"/>
      <c r="D783" s="177"/>
      <c r="E783"/>
      <c r="F783"/>
      <c r="G783"/>
      <c r="H783"/>
      <c r="I783"/>
      <c r="J783"/>
      <c r="K783"/>
      <c r="L783"/>
      <c r="M783"/>
      <c r="N783"/>
      <c r="O783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  <c r="AA783" s="147"/>
      <c r="AB783" s="147"/>
      <c r="AC783" s="147"/>
      <c r="AD783" s="147"/>
      <c r="AE783" s="147"/>
      <c r="AF783" s="147"/>
      <c r="AG783" s="147"/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  <c r="BI783" s="147"/>
      <c r="BJ783" s="147"/>
      <c r="BK783" s="147"/>
      <c r="BL783" s="147"/>
      <c r="BM783" s="147"/>
      <c r="BN783" s="147"/>
      <c r="BO783" s="147"/>
      <c r="BP783" s="147"/>
      <c r="BQ783" s="147"/>
      <c r="BR783" s="147"/>
      <c r="BS783" s="147"/>
      <c r="BT783" s="147"/>
      <c r="BU783" s="147"/>
      <c r="BV783" s="147"/>
      <c r="BW783" s="147"/>
      <c r="BX783" s="147"/>
      <c r="BY783" s="147"/>
      <c r="BZ783" s="147"/>
      <c r="CA783" s="147"/>
      <c r="CB783" s="147"/>
      <c r="CC783" s="147"/>
      <c r="CD783" s="147"/>
      <c r="CE783" s="147"/>
      <c r="CF783" s="147"/>
      <c r="CG783" s="147"/>
      <c r="CH783" s="147"/>
      <c r="CI783" s="147"/>
      <c r="CJ783" s="147"/>
      <c r="CK783" s="147"/>
      <c r="CL783" s="147"/>
      <c r="CM783" s="147"/>
      <c r="CN783" s="147"/>
      <c r="CO783" s="147"/>
      <c r="CP783" s="147"/>
      <c r="CQ783" s="147"/>
      <c r="CR783" s="147"/>
      <c r="CS783" s="147"/>
      <c r="CT783" s="147"/>
      <c r="CU783" s="147"/>
      <c r="CV783" s="147"/>
      <c r="CW783" s="147"/>
      <c r="CX783" s="147"/>
      <c r="CY783" s="147"/>
      <c r="CZ783" s="147"/>
      <c r="DA783" s="147"/>
      <c r="DB783" s="147"/>
      <c r="DC783" s="147"/>
      <c r="DD783" s="147"/>
      <c r="DE783" s="147"/>
      <c r="DF783" s="147"/>
      <c r="DG783" s="147"/>
      <c r="DH783" s="147"/>
      <c r="DI783" s="147"/>
      <c r="DJ783" s="147"/>
      <c r="DK783" s="147"/>
      <c r="DL783" s="147"/>
      <c r="DM783" s="147"/>
      <c r="DN783" s="147"/>
      <c r="DO783" s="147"/>
      <c r="DP783" s="147"/>
      <c r="DQ783" s="147"/>
      <c r="DR783" s="147"/>
      <c r="DS783" s="147"/>
      <c r="DT783" s="147"/>
      <c r="DU783" s="147"/>
      <c r="DV783" s="147"/>
    </row>
    <row r="784" spans="1:126" s="146" customFormat="1" ht="15" x14ac:dyDescent="0.25">
      <c r="A784"/>
      <c r="B784"/>
      <c r="C784"/>
      <c r="D784" s="177"/>
      <c r="E784"/>
      <c r="F784"/>
      <c r="G784"/>
      <c r="H784"/>
      <c r="I784"/>
      <c r="J784"/>
      <c r="K784"/>
      <c r="L784"/>
      <c r="M784"/>
      <c r="N784"/>
      <c r="O784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  <c r="AA784" s="147"/>
      <c r="AB784" s="147"/>
      <c r="AC784" s="147"/>
      <c r="AD784" s="147"/>
      <c r="AE784" s="147"/>
      <c r="AF784" s="147"/>
      <c r="AG784" s="147"/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  <c r="BI784" s="147"/>
      <c r="BJ784" s="147"/>
      <c r="BK784" s="147"/>
      <c r="BL784" s="147"/>
      <c r="BM784" s="147"/>
      <c r="BN784" s="147"/>
      <c r="BO784" s="147"/>
      <c r="BP784" s="147"/>
      <c r="BQ784" s="147"/>
      <c r="BR784" s="147"/>
      <c r="BS784" s="147"/>
      <c r="BT784" s="147"/>
      <c r="BU784" s="147"/>
      <c r="BV784" s="147"/>
      <c r="BW784" s="147"/>
      <c r="BX784" s="147"/>
      <c r="BY784" s="147"/>
      <c r="BZ784" s="147"/>
      <c r="CA784" s="147"/>
      <c r="CB784" s="147"/>
      <c r="CC784" s="147"/>
      <c r="CD784" s="147"/>
      <c r="CE784" s="147"/>
      <c r="CF784" s="147"/>
      <c r="CG784" s="147"/>
      <c r="CH784" s="147"/>
      <c r="CI784" s="147"/>
      <c r="CJ784" s="147"/>
      <c r="CK784" s="147"/>
      <c r="CL784" s="147"/>
      <c r="CM784" s="147"/>
      <c r="CN784" s="147"/>
      <c r="CO784" s="147"/>
      <c r="CP784" s="147"/>
      <c r="CQ784" s="147"/>
      <c r="CR784" s="147"/>
      <c r="CS784" s="147"/>
      <c r="CT784" s="147"/>
      <c r="CU784" s="147"/>
      <c r="CV784" s="147"/>
      <c r="CW784" s="147"/>
      <c r="CX784" s="147"/>
      <c r="CY784" s="147"/>
      <c r="CZ784" s="147"/>
      <c r="DA784" s="147"/>
      <c r="DB784" s="147"/>
      <c r="DC784" s="147"/>
      <c r="DD784" s="147"/>
      <c r="DE784" s="147"/>
      <c r="DF784" s="147"/>
      <c r="DG784" s="147"/>
      <c r="DH784" s="147"/>
      <c r="DI784" s="147"/>
      <c r="DJ784" s="147"/>
      <c r="DK784" s="147"/>
      <c r="DL784" s="147"/>
      <c r="DM784" s="147"/>
      <c r="DN784" s="147"/>
      <c r="DO784" s="147"/>
      <c r="DP784" s="147"/>
      <c r="DQ784" s="147"/>
      <c r="DR784" s="147"/>
      <c r="DS784" s="147"/>
      <c r="DT784" s="147"/>
      <c r="DU784" s="147"/>
      <c r="DV784" s="147"/>
    </row>
    <row r="785" spans="1:126" s="146" customFormat="1" ht="15" x14ac:dyDescent="0.25">
      <c r="A785"/>
      <c r="B785"/>
      <c r="C785"/>
      <c r="D785" s="177"/>
      <c r="E785"/>
      <c r="F785"/>
      <c r="G785"/>
      <c r="H785"/>
      <c r="I785"/>
      <c r="J785"/>
      <c r="K785"/>
      <c r="L785"/>
      <c r="M785"/>
      <c r="N785"/>
      <c r="O785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  <c r="AA785" s="147"/>
      <c r="AB785" s="147"/>
      <c r="AC785" s="147"/>
      <c r="AD785" s="147"/>
      <c r="AE785" s="147"/>
      <c r="AF785" s="147"/>
      <c r="AG785" s="147"/>
      <c r="AH785" s="147"/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  <c r="BI785" s="147"/>
      <c r="BJ785" s="147"/>
      <c r="BK785" s="147"/>
      <c r="BL785" s="147"/>
      <c r="BM785" s="147"/>
      <c r="BN785" s="147"/>
      <c r="BO785" s="147"/>
      <c r="BP785" s="147"/>
      <c r="BQ785" s="147"/>
      <c r="BR785" s="147"/>
      <c r="BS785" s="147"/>
      <c r="BT785" s="147"/>
      <c r="BU785" s="147"/>
      <c r="BV785" s="147"/>
      <c r="BW785" s="147"/>
      <c r="BX785" s="147"/>
      <c r="BY785" s="147"/>
      <c r="BZ785" s="147"/>
      <c r="CA785" s="147"/>
      <c r="CB785" s="147"/>
      <c r="CC785" s="147"/>
      <c r="CD785" s="147"/>
      <c r="CE785" s="147"/>
      <c r="CF785" s="147"/>
      <c r="CG785" s="147"/>
      <c r="CH785" s="147"/>
      <c r="CI785" s="147"/>
      <c r="CJ785" s="147"/>
      <c r="CK785" s="147"/>
      <c r="CL785" s="147"/>
      <c r="CM785" s="147"/>
      <c r="CN785" s="147"/>
      <c r="CO785" s="147"/>
      <c r="CP785" s="147"/>
      <c r="CQ785" s="147"/>
      <c r="CR785" s="147"/>
      <c r="CS785" s="147"/>
      <c r="CT785" s="147"/>
      <c r="CU785" s="147"/>
      <c r="CV785" s="147"/>
      <c r="CW785" s="147"/>
      <c r="CX785" s="147"/>
      <c r="CY785" s="147"/>
      <c r="CZ785" s="147"/>
      <c r="DA785" s="147"/>
      <c r="DB785" s="147"/>
      <c r="DC785" s="147"/>
      <c r="DD785" s="147"/>
      <c r="DE785" s="147"/>
      <c r="DF785" s="147"/>
      <c r="DG785" s="147"/>
      <c r="DH785" s="147"/>
      <c r="DI785" s="147"/>
      <c r="DJ785" s="147"/>
      <c r="DK785" s="147"/>
      <c r="DL785" s="147"/>
      <c r="DM785" s="147"/>
      <c r="DN785" s="147"/>
      <c r="DO785" s="147"/>
      <c r="DP785" s="147"/>
      <c r="DQ785" s="147"/>
      <c r="DR785" s="147"/>
      <c r="DS785" s="147"/>
      <c r="DT785" s="147"/>
      <c r="DU785" s="147"/>
      <c r="DV785" s="147"/>
    </row>
    <row r="786" spans="1:126" s="146" customFormat="1" ht="15" x14ac:dyDescent="0.25">
      <c r="A786"/>
      <c r="B786"/>
      <c r="C786"/>
      <c r="D786" s="177"/>
      <c r="E786"/>
      <c r="F786"/>
      <c r="G786"/>
      <c r="H786"/>
      <c r="I786"/>
      <c r="J786"/>
      <c r="K786"/>
      <c r="L786"/>
      <c r="M786"/>
      <c r="N786"/>
      <c r="O786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  <c r="AA786" s="147"/>
      <c r="AB786" s="147"/>
      <c r="AC786" s="147"/>
      <c r="AD786" s="147"/>
      <c r="AE786" s="147"/>
      <c r="AF786" s="147"/>
      <c r="AG786" s="147"/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  <c r="BI786" s="147"/>
      <c r="BJ786" s="147"/>
      <c r="BK786" s="147"/>
      <c r="BL786" s="147"/>
      <c r="BM786" s="147"/>
      <c r="BN786" s="147"/>
      <c r="BO786" s="147"/>
      <c r="BP786" s="147"/>
      <c r="BQ786" s="147"/>
      <c r="BR786" s="147"/>
      <c r="BS786" s="147"/>
      <c r="BT786" s="147"/>
      <c r="BU786" s="147"/>
      <c r="BV786" s="147"/>
      <c r="BW786" s="147"/>
      <c r="BX786" s="147"/>
      <c r="BY786" s="147"/>
      <c r="BZ786" s="147"/>
      <c r="CA786" s="147"/>
      <c r="CB786" s="147"/>
      <c r="CC786" s="147"/>
      <c r="CD786" s="147"/>
      <c r="CE786" s="147"/>
      <c r="CF786" s="147"/>
      <c r="CG786" s="147"/>
      <c r="CH786" s="147"/>
      <c r="CI786" s="147"/>
      <c r="CJ786" s="147"/>
      <c r="CK786" s="147"/>
      <c r="CL786" s="147"/>
      <c r="CM786" s="147"/>
      <c r="CN786" s="147"/>
      <c r="CO786" s="147"/>
      <c r="CP786" s="147"/>
      <c r="CQ786" s="147"/>
      <c r="CR786" s="147"/>
      <c r="CS786" s="147"/>
      <c r="CT786" s="147"/>
      <c r="CU786" s="147"/>
      <c r="CV786" s="147"/>
      <c r="CW786" s="147"/>
      <c r="CX786" s="147"/>
      <c r="CY786" s="147"/>
      <c r="CZ786" s="147"/>
      <c r="DA786" s="147"/>
      <c r="DB786" s="147"/>
      <c r="DC786" s="147"/>
      <c r="DD786" s="147"/>
      <c r="DE786" s="147"/>
      <c r="DF786" s="147"/>
      <c r="DG786" s="147"/>
      <c r="DH786" s="147"/>
      <c r="DI786" s="147"/>
      <c r="DJ786" s="147"/>
      <c r="DK786" s="147"/>
      <c r="DL786" s="147"/>
      <c r="DM786" s="147"/>
      <c r="DN786" s="147"/>
      <c r="DO786" s="147"/>
      <c r="DP786" s="147"/>
      <c r="DQ786" s="147"/>
      <c r="DR786" s="147"/>
      <c r="DS786" s="147"/>
      <c r="DT786" s="147"/>
      <c r="DU786" s="147"/>
      <c r="DV786" s="147"/>
    </row>
    <row r="787" spans="1:126" s="146" customFormat="1" ht="15" x14ac:dyDescent="0.25">
      <c r="A787"/>
      <c r="B787"/>
      <c r="C787"/>
      <c r="D787" s="177"/>
      <c r="E787"/>
      <c r="F787"/>
      <c r="G787"/>
      <c r="H787"/>
      <c r="I787"/>
      <c r="J787"/>
      <c r="K787"/>
      <c r="L787"/>
      <c r="M787"/>
      <c r="N787"/>
      <c r="O78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  <c r="AA787" s="147"/>
      <c r="AB787" s="147"/>
      <c r="AC787" s="147"/>
      <c r="AD787" s="147"/>
      <c r="AE787" s="147"/>
      <c r="AF787" s="147"/>
      <c r="AG787" s="147"/>
      <c r="AH787" s="147"/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  <c r="BI787" s="147"/>
      <c r="BJ787" s="147"/>
      <c r="BK787" s="147"/>
      <c r="BL787" s="147"/>
      <c r="BM787" s="147"/>
      <c r="BN787" s="147"/>
      <c r="BO787" s="147"/>
      <c r="BP787" s="147"/>
      <c r="BQ787" s="147"/>
      <c r="BR787" s="147"/>
      <c r="BS787" s="147"/>
      <c r="BT787" s="147"/>
      <c r="BU787" s="147"/>
      <c r="BV787" s="147"/>
      <c r="BW787" s="147"/>
      <c r="BX787" s="147"/>
      <c r="BY787" s="147"/>
      <c r="BZ787" s="147"/>
      <c r="CA787" s="147"/>
      <c r="CB787" s="147"/>
      <c r="CC787" s="147"/>
      <c r="CD787" s="147"/>
      <c r="CE787" s="147"/>
      <c r="CF787" s="147"/>
      <c r="CG787" s="147"/>
      <c r="CH787" s="147"/>
      <c r="CI787" s="147"/>
      <c r="CJ787" s="147"/>
      <c r="CK787" s="147"/>
      <c r="CL787" s="147"/>
      <c r="CM787" s="147"/>
      <c r="CN787" s="147"/>
      <c r="CO787" s="147"/>
      <c r="CP787" s="147"/>
      <c r="CQ787" s="147"/>
      <c r="CR787" s="147"/>
      <c r="CS787" s="147"/>
      <c r="CT787" s="147"/>
      <c r="CU787" s="147"/>
      <c r="CV787" s="147"/>
      <c r="CW787" s="147"/>
      <c r="CX787" s="147"/>
      <c r="CY787" s="147"/>
      <c r="CZ787" s="147"/>
      <c r="DA787" s="147"/>
      <c r="DB787" s="147"/>
      <c r="DC787" s="147"/>
      <c r="DD787" s="147"/>
      <c r="DE787" s="147"/>
      <c r="DF787" s="147"/>
      <c r="DG787" s="147"/>
      <c r="DH787" s="147"/>
      <c r="DI787" s="147"/>
      <c r="DJ787" s="147"/>
      <c r="DK787" s="147"/>
      <c r="DL787" s="147"/>
      <c r="DM787" s="147"/>
      <c r="DN787" s="147"/>
      <c r="DO787" s="147"/>
      <c r="DP787" s="147"/>
      <c r="DQ787" s="147"/>
      <c r="DR787" s="147"/>
      <c r="DS787" s="147"/>
      <c r="DT787" s="147"/>
      <c r="DU787" s="147"/>
      <c r="DV787" s="147"/>
    </row>
    <row r="788" spans="1:126" s="146" customFormat="1" ht="15" x14ac:dyDescent="0.25">
      <c r="A788"/>
      <c r="B788"/>
      <c r="C788"/>
      <c r="D788" s="177"/>
      <c r="E788"/>
      <c r="F788"/>
      <c r="G788"/>
      <c r="H788"/>
      <c r="I788"/>
      <c r="J788"/>
      <c r="K788"/>
      <c r="L788"/>
      <c r="M788"/>
      <c r="N788"/>
      <c r="O788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  <c r="AA788" s="147"/>
      <c r="AB788" s="147"/>
      <c r="AC788" s="147"/>
      <c r="AD788" s="147"/>
      <c r="AE788" s="147"/>
      <c r="AF788" s="147"/>
      <c r="AG788" s="147"/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  <c r="BI788" s="147"/>
      <c r="BJ788" s="147"/>
      <c r="BK788" s="147"/>
      <c r="BL788" s="147"/>
      <c r="BM788" s="147"/>
      <c r="BN788" s="147"/>
      <c r="BO788" s="147"/>
      <c r="BP788" s="147"/>
      <c r="BQ788" s="147"/>
      <c r="BR788" s="147"/>
      <c r="BS788" s="147"/>
      <c r="BT788" s="147"/>
      <c r="BU788" s="147"/>
      <c r="BV788" s="147"/>
      <c r="BW788" s="147"/>
      <c r="BX788" s="147"/>
      <c r="BY788" s="147"/>
      <c r="BZ788" s="147"/>
      <c r="CA788" s="147"/>
      <c r="CB788" s="147"/>
      <c r="CC788" s="147"/>
      <c r="CD788" s="147"/>
      <c r="CE788" s="147"/>
      <c r="CF788" s="147"/>
      <c r="CG788" s="147"/>
      <c r="CH788" s="147"/>
      <c r="CI788" s="147"/>
      <c r="CJ788" s="147"/>
      <c r="CK788" s="147"/>
      <c r="CL788" s="147"/>
      <c r="CM788" s="147"/>
      <c r="CN788" s="147"/>
      <c r="CO788" s="147"/>
      <c r="CP788" s="147"/>
      <c r="CQ788" s="147"/>
      <c r="CR788" s="147"/>
      <c r="CS788" s="147"/>
      <c r="CT788" s="147"/>
      <c r="CU788" s="147"/>
      <c r="CV788" s="147"/>
      <c r="CW788" s="147"/>
      <c r="CX788" s="147"/>
      <c r="CY788" s="147"/>
      <c r="CZ788" s="147"/>
      <c r="DA788" s="147"/>
      <c r="DB788" s="147"/>
      <c r="DC788" s="147"/>
      <c r="DD788" s="147"/>
      <c r="DE788" s="147"/>
      <c r="DF788" s="147"/>
      <c r="DG788" s="147"/>
      <c r="DH788" s="147"/>
      <c r="DI788" s="147"/>
      <c r="DJ788" s="147"/>
      <c r="DK788" s="147"/>
      <c r="DL788" s="147"/>
      <c r="DM788" s="147"/>
      <c r="DN788" s="147"/>
      <c r="DO788" s="147"/>
      <c r="DP788" s="147"/>
      <c r="DQ788" s="147"/>
      <c r="DR788" s="147"/>
      <c r="DS788" s="147"/>
      <c r="DT788" s="147"/>
      <c r="DU788" s="147"/>
      <c r="DV788" s="147"/>
    </row>
    <row r="789" spans="1:126" s="146" customFormat="1" ht="15" x14ac:dyDescent="0.25">
      <c r="A789"/>
      <c r="B789"/>
      <c r="C789"/>
      <c r="D789" s="177"/>
      <c r="E789"/>
      <c r="F789"/>
      <c r="G789"/>
      <c r="H789"/>
      <c r="I789"/>
      <c r="J789"/>
      <c r="K789"/>
      <c r="L789"/>
      <c r="M789"/>
      <c r="N789"/>
      <c r="O789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  <c r="AA789" s="147"/>
      <c r="AB789" s="147"/>
      <c r="AC789" s="147"/>
      <c r="AD789" s="147"/>
      <c r="AE789" s="147"/>
      <c r="AF789" s="147"/>
      <c r="AG789" s="147"/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  <c r="BI789" s="147"/>
      <c r="BJ789" s="147"/>
      <c r="BK789" s="147"/>
      <c r="BL789" s="147"/>
      <c r="BM789" s="147"/>
      <c r="BN789" s="147"/>
      <c r="BO789" s="147"/>
      <c r="BP789" s="147"/>
      <c r="BQ789" s="147"/>
      <c r="BR789" s="147"/>
      <c r="BS789" s="147"/>
      <c r="BT789" s="147"/>
      <c r="BU789" s="147"/>
      <c r="BV789" s="147"/>
      <c r="BW789" s="147"/>
      <c r="BX789" s="147"/>
      <c r="BY789" s="147"/>
      <c r="BZ789" s="147"/>
      <c r="CA789" s="147"/>
      <c r="CB789" s="147"/>
      <c r="CC789" s="147"/>
      <c r="CD789" s="147"/>
      <c r="CE789" s="147"/>
      <c r="CF789" s="147"/>
      <c r="CG789" s="147"/>
      <c r="CH789" s="147"/>
      <c r="CI789" s="147"/>
      <c r="CJ789" s="147"/>
      <c r="CK789" s="147"/>
      <c r="CL789" s="147"/>
      <c r="CM789" s="147"/>
      <c r="CN789" s="147"/>
      <c r="CO789" s="147"/>
      <c r="CP789" s="147"/>
      <c r="CQ789" s="147"/>
      <c r="CR789" s="147"/>
      <c r="CS789" s="147"/>
      <c r="CT789" s="147"/>
      <c r="CU789" s="147"/>
      <c r="CV789" s="147"/>
      <c r="CW789" s="147"/>
      <c r="CX789" s="147"/>
      <c r="CY789" s="147"/>
      <c r="CZ789" s="147"/>
      <c r="DA789" s="147"/>
      <c r="DB789" s="147"/>
      <c r="DC789" s="147"/>
      <c r="DD789" s="147"/>
      <c r="DE789" s="147"/>
      <c r="DF789" s="147"/>
      <c r="DG789" s="147"/>
      <c r="DH789" s="147"/>
      <c r="DI789" s="147"/>
      <c r="DJ789" s="147"/>
      <c r="DK789" s="147"/>
      <c r="DL789" s="147"/>
      <c r="DM789" s="147"/>
      <c r="DN789" s="147"/>
      <c r="DO789" s="147"/>
      <c r="DP789" s="147"/>
      <c r="DQ789" s="147"/>
      <c r="DR789" s="147"/>
      <c r="DS789" s="147"/>
      <c r="DT789" s="147"/>
      <c r="DU789" s="147"/>
      <c r="DV789" s="147"/>
    </row>
    <row r="790" spans="1:126" s="146" customFormat="1" ht="15" x14ac:dyDescent="0.25">
      <c r="A790"/>
      <c r="B790"/>
      <c r="C790"/>
      <c r="D790" s="177"/>
      <c r="E790"/>
      <c r="F790"/>
      <c r="G790"/>
      <c r="H790"/>
      <c r="I790"/>
      <c r="J790"/>
      <c r="K790"/>
      <c r="L790"/>
      <c r="M790"/>
      <c r="N790"/>
      <c r="O790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  <c r="AA790" s="147"/>
      <c r="AB790" s="147"/>
      <c r="AC790" s="147"/>
      <c r="AD790" s="147"/>
      <c r="AE790" s="147"/>
      <c r="AF790" s="147"/>
      <c r="AG790" s="147"/>
      <c r="AH790" s="147"/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  <c r="BI790" s="147"/>
      <c r="BJ790" s="147"/>
      <c r="BK790" s="147"/>
      <c r="BL790" s="147"/>
      <c r="BM790" s="147"/>
      <c r="BN790" s="147"/>
      <c r="BO790" s="147"/>
      <c r="BP790" s="147"/>
      <c r="BQ790" s="147"/>
      <c r="BR790" s="147"/>
      <c r="BS790" s="147"/>
      <c r="BT790" s="147"/>
      <c r="BU790" s="147"/>
      <c r="BV790" s="147"/>
      <c r="BW790" s="147"/>
      <c r="BX790" s="147"/>
      <c r="BY790" s="147"/>
      <c r="BZ790" s="147"/>
      <c r="CA790" s="147"/>
      <c r="CB790" s="147"/>
      <c r="CC790" s="147"/>
      <c r="CD790" s="147"/>
      <c r="CE790" s="147"/>
      <c r="CF790" s="147"/>
      <c r="CG790" s="147"/>
      <c r="CH790" s="147"/>
      <c r="CI790" s="147"/>
      <c r="CJ790" s="147"/>
      <c r="CK790" s="147"/>
      <c r="CL790" s="147"/>
      <c r="CM790" s="147"/>
      <c r="CN790" s="147"/>
      <c r="CO790" s="147"/>
      <c r="CP790" s="147"/>
      <c r="CQ790" s="147"/>
      <c r="CR790" s="147"/>
      <c r="CS790" s="147"/>
      <c r="CT790" s="147"/>
      <c r="CU790" s="147"/>
      <c r="CV790" s="147"/>
      <c r="CW790" s="147"/>
      <c r="CX790" s="147"/>
      <c r="CY790" s="147"/>
      <c r="CZ790" s="147"/>
      <c r="DA790" s="147"/>
      <c r="DB790" s="147"/>
      <c r="DC790" s="147"/>
      <c r="DD790" s="147"/>
      <c r="DE790" s="147"/>
      <c r="DF790" s="147"/>
      <c r="DG790" s="147"/>
      <c r="DH790" s="147"/>
      <c r="DI790" s="147"/>
      <c r="DJ790" s="147"/>
      <c r="DK790" s="147"/>
      <c r="DL790" s="147"/>
      <c r="DM790" s="147"/>
      <c r="DN790" s="147"/>
      <c r="DO790" s="147"/>
      <c r="DP790" s="147"/>
      <c r="DQ790" s="147"/>
      <c r="DR790" s="147"/>
      <c r="DS790" s="147"/>
      <c r="DT790" s="147"/>
      <c r="DU790" s="147"/>
      <c r="DV790" s="147"/>
    </row>
    <row r="791" spans="1:126" s="146" customFormat="1" ht="15" x14ac:dyDescent="0.25">
      <c r="A791"/>
      <c r="B791"/>
      <c r="C791"/>
      <c r="D791" s="177"/>
      <c r="E791"/>
      <c r="F791"/>
      <c r="G791"/>
      <c r="H791"/>
      <c r="I791"/>
      <c r="J791"/>
      <c r="K791"/>
      <c r="L791"/>
      <c r="M791"/>
      <c r="N791"/>
      <c r="O791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  <c r="AA791" s="147"/>
      <c r="AB791" s="147"/>
      <c r="AC791" s="147"/>
      <c r="AD791" s="147"/>
      <c r="AE791" s="147"/>
      <c r="AF791" s="147"/>
      <c r="AG791" s="147"/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  <c r="BI791" s="147"/>
      <c r="BJ791" s="147"/>
      <c r="BK791" s="147"/>
      <c r="BL791" s="147"/>
      <c r="BM791" s="147"/>
      <c r="BN791" s="147"/>
      <c r="BO791" s="147"/>
      <c r="BP791" s="147"/>
      <c r="BQ791" s="147"/>
      <c r="BR791" s="147"/>
      <c r="BS791" s="147"/>
      <c r="BT791" s="147"/>
      <c r="BU791" s="147"/>
      <c r="BV791" s="147"/>
      <c r="BW791" s="147"/>
      <c r="BX791" s="147"/>
      <c r="BY791" s="147"/>
      <c r="BZ791" s="147"/>
      <c r="CA791" s="147"/>
      <c r="CB791" s="147"/>
      <c r="CC791" s="147"/>
      <c r="CD791" s="147"/>
      <c r="CE791" s="147"/>
      <c r="CF791" s="147"/>
      <c r="CG791" s="147"/>
      <c r="CH791" s="147"/>
      <c r="CI791" s="147"/>
      <c r="CJ791" s="147"/>
      <c r="CK791" s="147"/>
      <c r="CL791" s="147"/>
      <c r="CM791" s="147"/>
      <c r="CN791" s="147"/>
      <c r="CO791" s="147"/>
      <c r="CP791" s="147"/>
      <c r="CQ791" s="147"/>
      <c r="CR791" s="147"/>
      <c r="CS791" s="147"/>
      <c r="CT791" s="147"/>
      <c r="CU791" s="147"/>
      <c r="CV791" s="147"/>
      <c r="CW791" s="147"/>
      <c r="CX791" s="147"/>
      <c r="CY791" s="147"/>
      <c r="CZ791" s="147"/>
      <c r="DA791" s="147"/>
      <c r="DB791" s="147"/>
      <c r="DC791" s="147"/>
      <c r="DD791" s="147"/>
      <c r="DE791" s="147"/>
      <c r="DF791" s="147"/>
      <c r="DG791" s="147"/>
      <c r="DH791" s="147"/>
      <c r="DI791" s="147"/>
      <c r="DJ791" s="147"/>
      <c r="DK791" s="147"/>
      <c r="DL791" s="147"/>
      <c r="DM791" s="147"/>
      <c r="DN791" s="147"/>
      <c r="DO791" s="147"/>
      <c r="DP791" s="147"/>
      <c r="DQ791" s="147"/>
      <c r="DR791" s="147"/>
      <c r="DS791" s="147"/>
      <c r="DT791" s="147"/>
      <c r="DU791" s="147"/>
      <c r="DV791" s="147"/>
    </row>
    <row r="792" spans="1:126" s="146" customFormat="1" ht="15" x14ac:dyDescent="0.25">
      <c r="A792"/>
      <c r="B792"/>
      <c r="C792"/>
      <c r="D792" s="177"/>
      <c r="E792"/>
      <c r="F792"/>
      <c r="G792"/>
      <c r="H792"/>
      <c r="I792"/>
      <c r="J792"/>
      <c r="K792"/>
      <c r="L792"/>
      <c r="M792"/>
      <c r="N792"/>
      <c r="O792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  <c r="AA792" s="147"/>
      <c r="AB792" s="147"/>
      <c r="AC792" s="147"/>
      <c r="AD792" s="147"/>
      <c r="AE792" s="147"/>
      <c r="AF792" s="147"/>
      <c r="AG792" s="147"/>
      <c r="AH792" s="147"/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  <c r="BI792" s="147"/>
      <c r="BJ792" s="147"/>
      <c r="BK792" s="147"/>
      <c r="BL792" s="147"/>
      <c r="BM792" s="147"/>
      <c r="BN792" s="147"/>
      <c r="BO792" s="147"/>
      <c r="BP792" s="147"/>
      <c r="BQ792" s="147"/>
      <c r="BR792" s="147"/>
      <c r="BS792" s="147"/>
      <c r="BT792" s="147"/>
      <c r="BU792" s="147"/>
      <c r="BV792" s="147"/>
      <c r="BW792" s="147"/>
      <c r="BX792" s="147"/>
      <c r="BY792" s="147"/>
      <c r="BZ792" s="147"/>
      <c r="CA792" s="147"/>
      <c r="CB792" s="147"/>
      <c r="CC792" s="147"/>
      <c r="CD792" s="147"/>
      <c r="CE792" s="147"/>
      <c r="CF792" s="147"/>
      <c r="CG792" s="147"/>
      <c r="CH792" s="147"/>
      <c r="CI792" s="147"/>
      <c r="CJ792" s="147"/>
      <c r="CK792" s="147"/>
      <c r="CL792" s="147"/>
      <c r="CM792" s="147"/>
      <c r="CN792" s="147"/>
      <c r="CO792" s="147"/>
      <c r="CP792" s="147"/>
      <c r="CQ792" s="147"/>
      <c r="CR792" s="147"/>
      <c r="CS792" s="147"/>
      <c r="CT792" s="147"/>
      <c r="CU792" s="147"/>
      <c r="CV792" s="147"/>
      <c r="CW792" s="147"/>
      <c r="CX792" s="147"/>
      <c r="CY792" s="147"/>
      <c r="CZ792" s="147"/>
      <c r="DA792" s="147"/>
      <c r="DB792" s="147"/>
      <c r="DC792" s="147"/>
      <c r="DD792" s="147"/>
      <c r="DE792" s="147"/>
      <c r="DF792" s="147"/>
      <c r="DG792" s="147"/>
      <c r="DH792" s="147"/>
      <c r="DI792" s="147"/>
      <c r="DJ792" s="147"/>
      <c r="DK792" s="147"/>
      <c r="DL792" s="147"/>
      <c r="DM792" s="147"/>
      <c r="DN792" s="147"/>
      <c r="DO792" s="147"/>
      <c r="DP792" s="147"/>
      <c r="DQ792" s="147"/>
      <c r="DR792" s="147"/>
      <c r="DS792" s="147"/>
      <c r="DT792" s="147"/>
      <c r="DU792" s="147"/>
      <c r="DV792" s="147"/>
    </row>
    <row r="793" spans="1:126" s="146" customFormat="1" ht="15" x14ac:dyDescent="0.25">
      <c r="A793"/>
      <c r="B793"/>
      <c r="C793"/>
      <c r="D793" s="177"/>
      <c r="E793"/>
      <c r="F793"/>
      <c r="G793"/>
      <c r="H793"/>
      <c r="I793"/>
      <c r="J793"/>
      <c r="K793"/>
      <c r="L793"/>
      <c r="M793"/>
      <c r="N793"/>
      <c r="O793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  <c r="AA793" s="147"/>
      <c r="AB793" s="147"/>
      <c r="AC793" s="147"/>
      <c r="AD793" s="147"/>
      <c r="AE793" s="147"/>
      <c r="AF793" s="147"/>
      <c r="AG793" s="147"/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  <c r="BI793" s="147"/>
      <c r="BJ793" s="147"/>
      <c r="BK793" s="147"/>
      <c r="BL793" s="147"/>
      <c r="BM793" s="147"/>
      <c r="BN793" s="147"/>
      <c r="BO793" s="147"/>
      <c r="BP793" s="147"/>
      <c r="BQ793" s="147"/>
      <c r="BR793" s="147"/>
      <c r="BS793" s="147"/>
      <c r="BT793" s="147"/>
      <c r="BU793" s="147"/>
      <c r="BV793" s="147"/>
      <c r="BW793" s="147"/>
      <c r="BX793" s="147"/>
      <c r="BY793" s="147"/>
      <c r="BZ793" s="147"/>
      <c r="CA793" s="147"/>
      <c r="CB793" s="147"/>
      <c r="CC793" s="147"/>
      <c r="CD793" s="147"/>
      <c r="CE793" s="147"/>
      <c r="CF793" s="147"/>
      <c r="CG793" s="147"/>
      <c r="CH793" s="147"/>
      <c r="CI793" s="147"/>
      <c r="CJ793" s="147"/>
      <c r="CK793" s="147"/>
      <c r="CL793" s="147"/>
      <c r="CM793" s="147"/>
      <c r="CN793" s="147"/>
      <c r="CO793" s="147"/>
      <c r="CP793" s="147"/>
      <c r="CQ793" s="147"/>
      <c r="CR793" s="147"/>
      <c r="CS793" s="147"/>
      <c r="CT793" s="147"/>
      <c r="CU793" s="147"/>
      <c r="CV793" s="147"/>
      <c r="CW793" s="147"/>
      <c r="CX793" s="147"/>
      <c r="CY793" s="147"/>
      <c r="CZ793" s="147"/>
      <c r="DA793" s="147"/>
      <c r="DB793" s="147"/>
      <c r="DC793" s="147"/>
      <c r="DD793" s="147"/>
      <c r="DE793" s="147"/>
      <c r="DF793" s="147"/>
      <c r="DG793" s="147"/>
      <c r="DH793" s="147"/>
      <c r="DI793" s="147"/>
      <c r="DJ793" s="147"/>
      <c r="DK793" s="147"/>
      <c r="DL793" s="147"/>
      <c r="DM793" s="147"/>
      <c r="DN793" s="147"/>
      <c r="DO793" s="147"/>
      <c r="DP793" s="147"/>
      <c r="DQ793" s="147"/>
      <c r="DR793" s="147"/>
      <c r="DS793" s="147"/>
      <c r="DT793" s="147"/>
      <c r="DU793" s="147"/>
      <c r="DV793" s="147"/>
    </row>
    <row r="794" spans="1:126" s="146" customFormat="1" ht="15" x14ac:dyDescent="0.25">
      <c r="A794"/>
      <c r="B794"/>
      <c r="C794"/>
      <c r="D794" s="177"/>
      <c r="E794"/>
      <c r="F794"/>
      <c r="G794"/>
      <c r="H794"/>
      <c r="I794"/>
      <c r="J794"/>
      <c r="K794"/>
      <c r="L794"/>
      <c r="M794"/>
      <c r="N794"/>
      <c r="O794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  <c r="AA794" s="147"/>
      <c r="AB794" s="147"/>
      <c r="AC794" s="147"/>
      <c r="AD794" s="147"/>
      <c r="AE794" s="147"/>
      <c r="AF794" s="147"/>
      <c r="AG794" s="147"/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  <c r="BI794" s="147"/>
      <c r="BJ794" s="147"/>
      <c r="BK794" s="147"/>
      <c r="BL794" s="147"/>
      <c r="BM794" s="147"/>
      <c r="BN794" s="147"/>
      <c r="BO794" s="147"/>
      <c r="BP794" s="147"/>
      <c r="BQ794" s="147"/>
      <c r="BR794" s="147"/>
      <c r="BS794" s="147"/>
      <c r="BT794" s="147"/>
      <c r="BU794" s="147"/>
      <c r="BV794" s="147"/>
      <c r="BW794" s="147"/>
      <c r="BX794" s="147"/>
      <c r="BY794" s="147"/>
      <c r="BZ794" s="147"/>
      <c r="CA794" s="147"/>
      <c r="CB794" s="147"/>
      <c r="CC794" s="147"/>
      <c r="CD794" s="147"/>
      <c r="CE794" s="147"/>
      <c r="CF794" s="147"/>
      <c r="CG794" s="147"/>
      <c r="CH794" s="147"/>
      <c r="CI794" s="147"/>
      <c r="CJ794" s="147"/>
      <c r="CK794" s="147"/>
      <c r="CL794" s="147"/>
      <c r="CM794" s="147"/>
      <c r="CN794" s="147"/>
      <c r="CO794" s="147"/>
      <c r="CP794" s="147"/>
      <c r="CQ794" s="147"/>
      <c r="CR794" s="147"/>
      <c r="CS794" s="147"/>
      <c r="CT794" s="147"/>
      <c r="CU794" s="147"/>
      <c r="CV794" s="147"/>
      <c r="CW794" s="147"/>
      <c r="CX794" s="147"/>
      <c r="CY794" s="147"/>
      <c r="CZ794" s="147"/>
      <c r="DA794" s="147"/>
      <c r="DB794" s="147"/>
      <c r="DC794" s="147"/>
      <c r="DD794" s="147"/>
      <c r="DE794" s="147"/>
      <c r="DF794" s="147"/>
      <c r="DG794" s="147"/>
      <c r="DH794" s="147"/>
      <c r="DI794" s="147"/>
      <c r="DJ794" s="147"/>
      <c r="DK794" s="147"/>
      <c r="DL794" s="147"/>
      <c r="DM794" s="147"/>
      <c r="DN794" s="147"/>
      <c r="DO794" s="147"/>
      <c r="DP794" s="147"/>
      <c r="DQ794" s="147"/>
      <c r="DR794" s="147"/>
      <c r="DS794" s="147"/>
      <c r="DT794" s="147"/>
      <c r="DU794" s="147"/>
      <c r="DV794" s="147"/>
    </row>
    <row r="795" spans="1:126" s="146" customFormat="1" ht="15" x14ac:dyDescent="0.25">
      <c r="A795"/>
      <c r="B795"/>
      <c r="C795"/>
      <c r="D795" s="177"/>
      <c r="E795"/>
      <c r="F795"/>
      <c r="G795"/>
      <c r="H795"/>
      <c r="I795"/>
      <c r="J795"/>
      <c r="K795"/>
      <c r="L795"/>
      <c r="M795"/>
      <c r="N795"/>
      <c r="O795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  <c r="AA795" s="147"/>
      <c r="AB795" s="147"/>
      <c r="AC795" s="147"/>
      <c r="AD795" s="147"/>
      <c r="AE795" s="147"/>
      <c r="AF795" s="147"/>
      <c r="AG795" s="147"/>
      <c r="AH795" s="147"/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  <c r="BI795" s="147"/>
      <c r="BJ795" s="147"/>
      <c r="BK795" s="147"/>
      <c r="BL795" s="147"/>
      <c r="BM795" s="147"/>
      <c r="BN795" s="147"/>
      <c r="BO795" s="147"/>
      <c r="BP795" s="147"/>
      <c r="BQ795" s="147"/>
      <c r="BR795" s="147"/>
      <c r="BS795" s="147"/>
      <c r="BT795" s="147"/>
      <c r="BU795" s="147"/>
      <c r="BV795" s="147"/>
      <c r="BW795" s="147"/>
      <c r="BX795" s="147"/>
      <c r="BY795" s="147"/>
      <c r="BZ795" s="147"/>
      <c r="CA795" s="147"/>
      <c r="CB795" s="147"/>
      <c r="CC795" s="147"/>
      <c r="CD795" s="147"/>
      <c r="CE795" s="147"/>
      <c r="CF795" s="147"/>
      <c r="CG795" s="147"/>
      <c r="CH795" s="147"/>
      <c r="CI795" s="147"/>
      <c r="CJ795" s="147"/>
      <c r="CK795" s="147"/>
      <c r="CL795" s="147"/>
      <c r="CM795" s="147"/>
      <c r="CN795" s="147"/>
      <c r="CO795" s="147"/>
      <c r="CP795" s="147"/>
      <c r="CQ795" s="147"/>
      <c r="CR795" s="147"/>
      <c r="CS795" s="147"/>
      <c r="CT795" s="147"/>
      <c r="CU795" s="147"/>
      <c r="CV795" s="147"/>
      <c r="CW795" s="147"/>
      <c r="CX795" s="147"/>
      <c r="CY795" s="147"/>
      <c r="CZ795" s="147"/>
      <c r="DA795" s="147"/>
      <c r="DB795" s="147"/>
      <c r="DC795" s="147"/>
      <c r="DD795" s="147"/>
      <c r="DE795" s="147"/>
      <c r="DF795" s="147"/>
      <c r="DG795" s="147"/>
      <c r="DH795" s="147"/>
      <c r="DI795" s="147"/>
      <c r="DJ795" s="147"/>
      <c r="DK795" s="147"/>
      <c r="DL795" s="147"/>
      <c r="DM795" s="147"/>
      <c r="DN795" s="147"/>
      <c r="DO795" s="147"/>
      <c r="DP795" s="147"/>
      <c r="DQ795" s="147"/>
      <c r="DR795" s="147"/>
      <c r="DS795" s="147"/>
      <c r="DT795" s="147"/>
      <c r="DU795" s="147"/>
      <c r="DV795" s="147"/>
    </row>
    <row r="796" spans="1:126" s="146" customFormat="1" ht="15" x14ac:dyDescent="0.25">
      <c r="A796"/>
      <c r="B796"/>
      <c r="C796"/>
      <c r="D796" s="177"/>
      <c r="E796"/>
      <c r="F796"/>
      <c r="G796"/>
      <c r="H796"/>
      <c r="I796"/>
      <c r="J796"/>
      <c r="K796"/>
      <c r="L796"/>
      <c r="M796"/>
      <c r="N796"/>
      <c r="O796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  <c r="AA796" s="147"/>
      <c r="AB796" s="147"/>
      <c r="AC796" s="147"/>
      <c r="AD796" s="147"/>
      <c r="AE796" s="147"/>
      <c r="AF796" s="147"/>
      <c r="AG796" s="147"/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  <c r="BI796" s="147"/>
      <c r="BJ796" s="147"/>
      <c r="BK796" s="147"/>
      <c r="BL796" s="147"/>
      <c r="BM796" s="147"/>
      <c r="BN796" s="147"/>
      <c r="BO796" s="147"/>
      <c r="BP796" s="147"/>
      <c r="BQ796" s="147"/>
      <c r="BR796" s="147"/>
      <c r="BS796" s="147"/>
      <c r="BT796" s="147"/>
      <c r="BU796" s="147"/>
      <c r="BV796" s="147"/>
      <c r="BW796" s="147"/>
      <c r="BX796" s="147"/>
      <c r="BY796" s="147"/>
      <c r="BZ796" s="147"/>
      <c r="CA796" s="147"/>
      <c r="CB796" s="147"/>
      <c r="CC796" s="147"/>
      <c r="CD796" s="147"/>
      <c r="CE796" s="147"/>
      <c r="CF796" s="147"/>
      <c r="CG796" s="147"/>
      <c r="CH796" s="147"/>
      <c r="CI796" s="147"/>
      <c r="CJ796" s="147"/>
      <c r="CK796" s="147"/>
      <c r="CL796" s="147"/>
      <c r="CM796" s="147"/>
      <c r="CN796" s="147"/>
      <c r="CO796" s="147"/>
      <c r="CP796" s="147"/>
      <c r="CQ796" s="147"/>
      <c r="CR796" s="147"/>
      <c r="CS796" s="147"/>
      <c r="CT796" s="147"/>
      <c r="CU796" s="147"/>
      <c r="CV796" s="147"/>
      <c r="CW796" s="147"/>
      <c r="CX796" s="147"/>
      <c r="CY796" s="147"/>
      <c r="CZ796" s="147"/>
      <c r="DA796" s="147"/>
      <c r="DB796" s="147"/>
      <c r="DC796" s="147"/>
      <c r="DD796" s="147"/>
      <c r="DE796" s="147"/>
      <c r="DF796" s="147"/>
      <c r="DG796" s="147"/>
      <c r="DH796" s="147"/>
      <c r="DI796" s="147"/>
      <c r="DJ796" s="147"/>
      <c r="DK796" s="147"/>
      <c r="DL796" s="147"/>
      <c r="DM796" s="147"/>
      <c r="DN796" s="147"/>
      <c r="DO796" s="147"/>
      <c r="DP796" s="147"/>
      <c r="DQ796" s="147"/>
      <c r="DR796" s="147"/>
      <c r="DS796" s="147"/>
      <c r="DT796" s="147"/>
      <c r="DU796" s="147"/>
      <c r="DV796" s="147"/>
    </row>
    <row r="797" spans="1:126" s="146" customFormat="1" ht="15" x14ac:dyDescent="0.25">
      <c r="A797"/>
      <c r="B797"/>
      <c r="C797"/>
      <c r="D797" s="177"/>
      <c r="E797"/>
      <c r="F797"/>
      <c r="G797"/>
      <c r="H797"/>
      <c r="I797"/>
      <c r="J797"/>
      <c r="K797"/>
      <c r="L797"/>
      <c r="M797"/>
      <c r="N797"/>
      <c r="O79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  <c r="AA797" s="147"/>
      <c r="AB797" s="147"/>
      <c r="AC797" s="147"/>
      <c r="AD797" s="147"/>
      <c r="AE797" s="147"/>
      <c r="AF797" s="147"/>
      <c r="AG797" s="147"/>
      <c r="AH797" s="147"/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  <c r="BI797" s="147"/>
      <c r="BJ797" s="147"/>
      <c r="BK797" s="147"/>
      <c r="BL797" s="147"/>
      <c r="BM797" s="147"/>
      <c r="BN797" s="147"/>
      <c r="BO797" s="147"/>
      <c r="BP797" s="147"/>
      <c r="BQ797" s="147"/>
      <c r="BR797" s="147"/>
      <c r="BS797" s="147"/>
      <c r="BT797" s="147"/>
      <c r="BU797" s="147"/>
      <c r="BV797" s="147"/>
      <c r="BW797" s="147"/>
      <c r="BX797" s="147"/>
      <c r="BY797" s="147"/>
      <c r="BZ797" s="147"/>
      <c r="CA797" s="147"/>
      <c r="CB797" s="147"/>
      <c r="CC797" s="147"/>
      <c r="CD797" s="147"/>
      <c r="CE797" s="147"/>
      <c r="CF797" s="147"/>
      <c r="CG797" s="147"/>
      <c r="CH797" s="147"/>
      <c r="CI797" s="147"/>
      <c r="CJ797" s="147"/>
      <c r="CK797" s="147"/>
      <c r="CL797" s="147"/>
      <c r="CM797" s="147"/>
      <c r="CN797" s="147"/>
      <c r="CO797" s="147"/>
      <c r="CP797" s="147"/>
      <c r="CQ797" s="147"/>
      <c r="CR797" s="147"/>
      <c r="CS797" s="147"/>
      <c r="CT797" s="147"/>
      <c r="CU797" s="147"/>
      <c r="CV797" s="147"/>
      <c r="CW797" s="147"/>
      <c r="CX797" s="147"/>
      <c r="CY797" s="147"/>
      <c r="CZ797" s="147"/>
      <c r="DA797" s="147"/>
      <c r="DB797" s="147"/>
      <c r="DC797" s="147"/>
      <c r="DD797" s="147"/>
      <c r="DE797" s="147"/>
      <c r="DF797" s="147"/>
      <c r="DG797" s="147"/>
      <c r="DH797" s="147"/>
      <c r="DI797" s="147"/>
      <c r="DJ797" s="147"/>
      <c r="DK797" s="147"/>
      <c r="DL797" s="147"/>
      <c r="DM797" s="147"/>
      <c r="DN797" s="147"/>
      <c r="DO797" s="147"/>
      <c r="DP797" s="147"/>
      <c r="DQ797" s="147"/>
      <c r="DR797" s="147"/>
      <c r="DS797" s="147"/>
      <c r="DT797" s="147"/>
      <c r="DU797" s="147"/>
      <c r="DV797" s="147"/>
    </row>
    <row r="798" spans="1:126" s="146" customFormat="1" ht="15" x14ac:dyDescent="0.25">
      <c r="A798"/>
      <c r="B798"/>
      <c r="C798"/>
      <c r="D798" s="177"/>
      <c r="E798"/>
      <c r="F798"/>
      <c r="G798"/>
      <c r="H798"/>
      <c r="I798"/>
      <c r="J798"/>
      <c r="K798"/>
      <c r="L798"/>
      <c r="M798"/>
      <c r="N798"/>
      <c r="O798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  <c r="AA798" s="147"/>
      <c r="AB798" s="147"/>
      <c r="AC798" s="147"/>
      <c r="AD798" s="147"/>
      <c r="AE798" s="147"/>
      <c r="AF798" s="147"/>
      <c r="AG798" s="147"/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  <c r="BI798" s="147"/>
      <c r="BJ798" s="147"/>
      <c r="BK798" s="147"/>
      <c r="BL798" s="147"/>
      <c r="BM798" s="147"/>
      <c r="BN798" s="147"/>
      <c r="BO798" s="147"/>
      <c r="BP798" s="147"/>
      <c r="BQ798" s="147"/>
      <c r="BR798" s="147"/>
      <c r="BS798" s="147"/>
      <c r="BT798" s="147"/>
      <c r="BU798" s="147"/>
      <c r="BV798" s="147"/>
      <c r="BW798" s="147"/>
      <c r="BX798" s="147"/>
      <c r="BY798" s="147"/>
      <c r="BZ798" s="147"/>
      <c r="CA798" s="147"/>
      <c r="CB798" s="147"/>
      <c r="CC798" s="147"/>
      <c r="CD798" s="147"/>
      <c r="CE798" s="147"/>
      <c r="CF798" s="147"/>
      <c r="CG798" s="147"/>
      <c r="CH798" s="147"/>
      <c r="CI798" s="147"/>
      <c r="CJ798" s="147"/>
      <c r="CK798" s="147"/>
      <c r="CL798" s="147"/>
      <c r="CM798" s="147"/>
      <c r="CN798" s="147"/>
      <c r="CO798" s="147"/>
      <c r="CP798" s="147"/>
      <c r="CQ798" s="147"/>
      <c r="CR798" s="147"/>
      <c r="CS798" s="147"/>
      <c r="CT798" s="147"/>
      <c r="CU798" s="147"/>
      <c r="CV798" s="147"/>
      <c r="CW798" s="147"/>
      <c r="CX798" s="147"/>
      <c r="CY798" s="147"/>
      <c r="CZ798" s="147"/>
      <c r="DA798" s="147"/>
      <c r="DB798" s="147"/>
      <c r="DC798" s="147"/>
      <c r="DD798" s="147"/>
      <c r="DE798" s="147"/>
      <c r="DF798" s="147"/>
      <c r="DG798" s="147"/>
      <c r="DH798" s="147"/>
      <c r="DI798" s="147"/>
      <c r="DJ798" s="147"/>
      <c r="DK798" s="147"/>
      <c r="DL798" s="147"/>
      <c r="DM798" s="147"/>
      <c r="DN798" s="147"/>
      <c r="DO798" s="147"/>
      <c r="DP798" s="147"/>
      <c r="DQ798" s="147"/>
      <c r="DR798" s="147"/>
      <c r="DS798" s="147"/>
      <c r="DT798" s="147"/>
      <c r="DU798" s="147"/>
      <c r="DV798" s="147"/>
    </row>
    <row r="799" spans="1:126" s="146" customFormat="1" ht="15" x14ac:dyDescent="0.25">
      <c r="A799"/>
      <c r="B799"/>
      <c r="C799"/>
      <c r="D799" s="177"/>
      <c r="E799"/>
      <c r="F799"/>
      <c r="G799"/>
      <c r="H799"/>
      <c r="I799"/>
      <c r="J799"/>
      <c r="K799"/>
      <c r="L799"/>
      <c r="M799"/>
      <c r="N799"/>
      <c r="O799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  <c r="AA799" s="147"/>
      <c r="AB799" s="147"/>
      <c r="AC799" s="147"/>
      <c r="AD799" s="147"/>
      <c r="AE799" s="147"/>
      <c r="AF799" s="147"/>
      <c r="AG799" s="147"/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  <c r="BI799" s="147"/>
      <c r="BJ799" s="147"/>
      <c r="BK799" s="147"/>
      <c r="BL799" s="147"/>
      <c r="BM799" s="147"/>
      <c r="BN799" s="147"/>
      <c r="BO799" s="147"/>
      <c r="BP799" s="147"/>
      <c r="BQ799" s="147"/>
      <c r="BR799" s="147"/>
      <c r="BS799" s="147"/>
      <c r="BT799" s="147"/>
      <c r="BU799" s="147"/>
      <c r="BV799" s="147"/>
      <c r="BW799" s="147"/>
      <c r="BX799" s="147"/>
      <c r="BY799" s="147"/>
      <c r="BZ799" s="147"/>
      <c r="CA799" s="147"/>
      <c r="CB799" s="147"/>
      <c r="CC799" s="147"/>
      <c r="CD799" s="147"/>
      <c r="CE799" s="147"/>
      <c r="CF799" s="147"/>
      <c r="CG799" s="147"/>
      <c r="CH799" s="147"/>
      <c r="CI799" s="147"/>
      <c r="CJ799" s="147"/>
      <c r="CK799" s="147"/>
      <c r="CL799" s="147"/>
      <c r="CM799" s="147"/>
      <c r="CN799" s="147"/>
      <c r="CO799" s="147"/>
      <c r="CP799" s="147"/>
      <c r="CQ799" s="147"/>
      <c r="CR799" s="147"/>
      <c r="CS799" s="147"/>
      <c r="CT799" s="147"/>
      <c r="CU799" s="147"/>
      <c r="CV799" s="147"/>
      <c r="CW799" s="147"/>
      <c r="CX799" s="147"/>
      <c r="CY799" s="147"/>
      <c r="CZ799" s="147"/>
      <c r="DA799" s="147"/>
      <c r="DB799" s="147"/>
      <c r="DC799" s="147"/>
      <c r="DD799" s="147"/>
      <c r="DE799" s="147"/>
      <c r="DF799" s="147"/>
      <c r="DG799" s="147"/>
      <c r="DH799" s="147"/>
      <c r="DI799" s="147"/>
      <c r="DJ799" s="147"/>
      <c r="DK799" s="147"/>
      <c r="DL799" s="147"/>
      <c r="DM799" s="147"/>
      <c r="DN799" s="147"/>
      <c r="DO799" s="147"/>
      <c r="DP799" s="147"/>
      <c r="DQ799" s="147"/>
      <c r="DR799" s="147"/>
      <c r="DS799" s="147"/>
      <c r="DT799" s="147"/>
      <c r="DU799" s="147"/>
      <c r="DV799" s="147"/>
    </row>
    <row r="800" spans="1:126" s="146" customFormat="1" ht="15" x14ac:dyDescent="0.25">
      <c r="A800"/>
      <c r="B800"/>
      <c r="C800"/>
      <c r="D800" s="177"/>
      <c r="E800"/>
      <c r="F800"/>
      <c r="G800"/>
      <c r="H800"/>
      <c r="I800"/>
      <c r="J800"/>
      <c r="K800"/>
      <c r="L800"/>
      <c r="M800"/>
      <c r="N800"/>
      <c r="O800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  <c r="AA800" s="147"/>
      <c r="AB800" s="147"/>
      <c r="AC800" s="147"/>
      <c r="AD800" s="147"/>
      <c r="AE800" s="147"/>
      <c r="AF800" s="147"/>
      <c r="AG800" s="147"/>
      <c r="AH800" s="147"/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  <c r="BI800" s="147"/>
      <c r="BJ800" s="147"/>
      <c r="BK800" s="147"/>
      <c r="BL800" s="147"/>
      <c r="BM800" s="147"/>
      <c r="BN800" s="147"/>
      <c r="BO800" s="147"/>
      <c r="BP800" s="147"/>
      <c r="BQ800" s="147"/>
      <c r="BR800" s="147"/>
      <c r="BS800" s="147"/>
      <c r="BT800" s="147"/>
      <c r="BU800" s="147"/>
      <c r="BV800" s="147"/>
      <c r="BW800" s="147"/>
      <c r="BX800" s="147"/>
      <c r="BY800" s="147"/>
      <c r="BZ800" s="147"/>
      <c r="CA800" s="147"/>
      <c r="CB800" s="147"/>
      <c r="CC800" s="147"/>
      <c r="CD800" s="147"/>
      <c r="CE800" s="147"/>
      <c r="CF800" s="147"/>
      <c r="CG800" s="147"/>
      <c r="CH800" s="147"/>
      <c r="CI800" s="147"/>
      <c r="CJ800" s="147"/>
      <c r="CK800" s="147"/>
      <c r="CL800" s="147"/>
      <c r="CM800" s="147"/>
      <c r="CN800" s="147"/>
      <c r="CO800" s="147"/>
      <c r="CP800" s="147"/>
      <c r="CQ800" s="147"/>
      <c r="CR800" s="147"/>
      <c r="CS800" s="147"/>
      <c r="CT800" s="147"/>
      <c r="CU800" s="147"/>
      <c r="CV800" s="147"/>
      <c r="CW800" s="147"/>
      <c r="CX800" s="147"/>
      <c r="CY800" s="147"/>
      <c r="CZ800" s="147"/>
      <c r="DA800" s="147"/>
      <c r="DB800" s="147"/>
      <c r="DC800" s="147"/>
      <c r="DD800" s="147"/>
      <c r="DE800" s="147"/>
      <c r="DF800" s="147"/>
      <c r="DG800" s="147"/>
      <c r="DH800" s="147"/>
      <c r="DI800" s="147"/>
      <c r="DJ800" s="147"/>
      <c r="DK800" s="147"/>
      <c r="DL800" s="147"/>
      <c r="DM800" s="147"/>
      <c r="DN800" s="147"/>
      <c r="DO800" s="147"/>
      <c r="DP800" s="147"/>
      <c r="DQ800" s="147"/>
      <c r="DR800" s="147"/>
      <c r="DS800" s="147"/>
      <c r="DT800" s="147"/>
      <c r="DU800" s="147"/>
      <c r="DV800" s="147"/>
    </row>
    <row r="801" spans="1:126" s="146" customFormat="1" ht="15" x14ac:dyDescent="0.25">
      <c r="A801"/>
      <c r="B801"/>
      <c r="C801"/>
      <c r="D801" s="177"/>
      <c r="E801"/>
      <c r="F801"/>
      <c r="G801"/>
      <c r="H801"/>
      <c r="I801"/>
      <c r="J801"/>
      <c r="K801"/>
      <c r="L801"/>
      <c r="M801"/>
      <c r="N801"/>
      <c r="O801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  <c r="AA801" s="147"/>
      <c r="AB801" s="147"/>
      <c r="AC801" s="147"/>
      <c r="AD801" s="147"/>
      <c r="AE801" s="147"/>
      <c r="AF801" s="147"/>
      <c r="AG801" s="147"/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  <c r="BI801" s="147"/>
      <c r="BJ801" s="147"/>
      <c r="BK801" s="147"/>
      <c r="BL801" s="147"/>
      <c r="BM801" s="147"/>
      <c r="BN801" s="147"/>
      <c r="BO801" s="147"/>
      <c r="BP801" s="147"/>
      <c r="BQ801" s="147"/>
      <c r="BR801" s="147"/>
      <c r="BS801" s="147"/>
      <c r="BT801" s="147"/>
      <c r="BU801" s="147"/>
      <c r="BV801" s="147"/>
      <c r="BW801" s="147"/>
      <c r="BX801" s="147"/>
      <c r="BY801" s="147"/>
      <c r="BZ801" s="147"/>
      <c r="CA801" s="147"/>
      <c r="CB801" s="147"/>
      <c r="CC801" s="147"/>
      <c r="CD801" s="147"/>
      <c r="CE801" s="147"/>
      <c r="CF801" s="147"/>
      <c r="CG801" s="147"/>
      <c r="CH801" s="147"/>
      <c r="CI801" s="147"/>
      <c r="CJ801" s="147"/>
      <c r="CK801" s="147"/>
      <c r="CL801" s="147"/>
      <c r="CM801" s="147"/>
      <c r="CN801" s="147"/>
      <c r="CO801" s="147"/>
      <c r="CP801" s="147"/>
      <c r="CQ801" s="147"/>
      <c r="CR801" s="147"/>
      <c r="CS801" s="147"/>
      <c r="CT801" s="147"/>
      <c r="CU801" s="147"/>
      <c r="CV801" s="147"/>
      <c r="CW801" s="147"/>
      <c r="CX801" s="147"/>
      <c r="CY801" s="147"/>
      <c r="CZ801" s="147"/>
      <c r="DA801" s="147"/>
      <c r="DB801" s="147"/>
      <c r="DC801" s="147"/>
      <c r="DD801" s="147"/>
      <c r="DE801" s="147"/>
      <c r="DF801" s="147"/>
      <c r="DG801" s="147"/>
      <c r="DH801" s="147"/>
      <c r="DI801" s="147"/>
      <c r="DJ801" s="147"/>
      <c r="DK801" s="147"/>
      <c r="DL801" s="147"/>
      <c r="DM801" s="147"/>
      <c r="DN801" s="147"/>
      <c r="DO801" s="147"/>
      <c r="DP801" s="147"/>
      <c r="DQ801" s="147"/>
      <c r="DR801" s="147"/>
      <c r="DS801" s="147"/>
      <c r="DT801" s="147"/>
      <c r="DU801" s="147"/>
      <c r="DV801" s="147"/>
    </row>
    <row r="802" spans="1:126" s="146" customFormat="1" ht="15" x14ac:dyDescent="0.25">
      <c r="A802"/>
      <c r="B802"/>
      <c r="C802"/>
      <c r="D802" s="177"/>
      <c r="E802"/>
      <c r="F802"/>
      <c r="G802"/>
      <c r="H802"/>
      <c r="I802"/>
      <c r="J802"/>
      <c r="K802"/>
      <c r="L802"/>
      <c r="M802"/>
      <c r="N802"/>
      <c r="O802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  <c r="AA802" s="147"/>
      <c r="AB802" s="147"/>
      <c r="AC802" s="147"/>
      <c r="AD802" s="147"/>
      <c r="AE802" s="147"/>
      <c r="AF802" s="147"/>
      <c r="AG802" s="147"/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  <c r="BI802" s="147"/>
      <c r="BJ802" s="147"/>
      <c r="BK802" s="147"/>
      <c r="BL802" s="147"/>
      <c r="BM802" s="147"/>
      <c r="BN802" s="147"/>
      <c r="BO802" s="147"/>
      <c r="BP802" s="147"/>
      <c r="BQ802" s="147"/>
      <c r="BR802" s="147"/>
      <c r="BS802" s="147"/>
      <c r="BT802" s="147"/>
      <c r="BU802" s="147"/>
      <c r="BV802" s="147"/>
      <c r="BW802" s="147"/>
      <c r="BX802" s="147"/>
      <c r="BY802" s="147"/>
      <c r="BZ802" s="147"/>
      <c r="CA802" s="147"/>
      <c r="CB802" s="147"/>
      <c r="CC802" s="147"/>
      <c r="CD802" s="147"/>
      <c r="CE802" s="147"/>
      <c r="CF802" s="147"/>
      <c r="CG802" s="147"/>
      <c r="CH802" s="147"/>
      <c r="CI802" s="147"/>
      <c r="CJ802" s="147"/>
      <c r="CK802" s="147"/>
      <c r="CL802" s="147"/>
      <c r="CM802" s="147"/>
      <c r="CN802" s="147"/>
      <c r="CO802" s="147"/>
      <c r="CP802" s="147"/>
      <c r="CQ802" s="147"/>
      <c r="CR802" s="147"/>
      <c r="CS802" s="147"/>
      <c r="CT802" s="147"/>
      <c r="CU802" s="147"/>
      <c r="CV802" s="147"/>
      <c r="CW802" s="147"/>
      <c r="CX802" s="147"/>
      <c r="CY802" s="147"/>
      <c r="CZ802" s="147"/>
      <c r="DA802" s="147"/>
      <c r="DB802" s="147"/>
      <c r="DC802" s="147"/>
      <c r="DD802" s="147"/>
      <c r="DE802" s="147"/>
      <c r="DF802" s="147"/>
      <c r="DG802" s="147"/>
      <c r="DH802" s="147"/>
      <c r="DI802" s="147"/>
      <c r="DJ802" s="147"/>
      <c r="DK802" s="147"/>
      <c r="DL802" s="147"/>
      <c r="DM802" s="147"/>
      <c r="DN802" s="147"/>
      <c r="DO802" s="147"/>
      <c r="DP802" s="147"/>
      <c r="DQ802" s="147"/>
      <c r="DR802" s="147"/>
      <c r="DS802" s="147"/>
      <c r="DT802" s="147"/>
      <c r="DU802" s="147"/>
      <c r="DV802" s="147"/>
    </row>
    <row r="803" spans="1:126" s="146" customFormat="1" ht="15" x14ac:dyDescent="0.25">
      <c r="A803"/>
      <c r="B803"/>
      <c r="C803"/>
      <c r="D803" s="177"/>
      <c r="E803"/>
      <c r="F803"/>
      <c r="G803"/>
      <c r="H803"/>
      <c r="I803"/>
      <c r="J803"/>
      <c r="K803"/>
      <c r="L803"/>
      <c r="M803"/>
      <c r="N803"/>
      <c r="O803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  <c r="AA803" s="147"/>
      <c r="AB803" s="147"/>
      <c r="AC803" s="147"/>
      <c r="AD803" s="147"/>
      <c r="AE803" s="147"/>
      <c r="AF803" s="147"/>
      <c r="AG803" s="147"/>
      <c r="AH803" s="147"/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  <c r="BI803" s="147"/>
      <c r="BJ803" s="147"/>
      <c r="BK803" s="147"/>
      <c r="BL803" s="147"/>
      <c r="BM803" s="147"/>
      <c r="BN803" s="147"/>
      <c r="BO803" s="147"/>
      <c r="BP803" s="147"/>
      <c r="BQ803" s="147"/>
      <c r="BR803" s="147"/>
      <c r="BS803" s="147"/>
      <c r="BT803" s="147"/>
      <c r="BU803" s="147"/>
      <c r="BV803" s="147"/>
      <c r="BW803" s="147"/>
      <c r="BX803" s="147"/>
      <c r="BY803" s="147"/>
      <c r="BZ803" s="147"/>
      <c r="CA803" s="147"/>
      <c r="CB803" s="147"/>
      <c r="CC803" s="147"/>
      <c r="CD803" s="147"/>
      <c r="CE803" s="147"/>
      <c r="CF803" s="147"/>
      <c r="CG803" s="147"/>
      <c r="CH803" s="147"/>
      <c r="CI803" s="147"/>
      <c r="CJ803" s="147"/>
      <c r="CK803" s="147"/>
      <c r="CL803" s="147"/>
      <c r="CM803" s="147"/>
      <c r="CN803" s="147"/>
      <c r="CO803" s="147"/>
      <c r="CP803" s="147"/>
      <c r="CQ803" s="147"/>
      <c r="CR803" s="147"/>
      <c r="CS803" s="147"/>
      <c r="CT803" s="147"/>
      <c r="CU803" s="147"/>
      <c r="CV803" s="147"/>
      <c r="CW803" s="147"/>
      <c r="CX803" s="147"/>
      <c r="CY803" s="147"/>
      <c r="CZ803" s="147"/>
      <c r="DA803" s="147"/>
      <c r="DB803" s="147"/>
      <c r="DC803" s="147"/>
      <c r="DD803" s="147"/>
      <c r="DE803" s="147"/>
      <c r="DF803" s="147"/>
      <c r="DG803" s="147"/>
      <c r="DH803" s="147"/>
      <c r="DI803" s="147"/>
      <c r="DJ803" s="147"/>
      <c r="DK803" s="147"/>
      <c r="DL803" s="147"/>
      <c r="DM803" s="147"/>
      <c r="DN803" s="147"/>
      <c r="DO803" s="147"/>
      <c r="DP803" s="147"/>
      <c r="DQ803" s="147"/>
      <c r="DR803" s="147"/>
      <c r="DS803" s="147"/>
      <c r="DT803" s="147"/>
      <c r="DU803" s="147"/>
      <c r="DV803" s="147"/>
    </row>
    <row r="804" spans="1:126" s="146" customFormat="1" ht="15" x14ac:dyDescent="0.25">
      <c r="A804"/>
      <c r="B804"/>
      <c r="C804"/>
      <c r="D804" s="177"/>
      <c r="E804"/>
      <c r="F804"/>
      <c r="G804"/>
      <c r="H804"/>
      <c r="I804"/>
      <c r="J804"/>
      <c r="K804"/>
      <c r="L804"/>
      <c r="M804"/>
      <c r="N804"/>
      <c r="O804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  <c r="AA804" s="147"/>
      <c r="AB804" s="147"/>
      <c r="AC804" s="147"/>
      <c r="AD804" s="147"/>
      <c r="AE804" s="147"/>
      <c r="AF804" s="147"/>
      <c r="AG804" s="147"/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  <c r="BI804" s="147"/>
      <c r="BJ804" s="147"/>
      <c r="BK804" s="147"/>
      <c r="BL804" s="147"/>
      <c r="BM804" s="147"/>
      <c r="BN804" s="147"/>
      <c r="BO804" s="147"/>
      <c r="BP804" s="147"/>
      <c r="BQ804" s="147"/>
      <c r="BR804" s="147"/>
      <c r="BS804" s="147"/>
      <c r="BT804" s="147"/>
      <c r="BU804" s="147"/>
      <c r="BV804" s="147"/>
      <c r="BW804" s="147"/>
      <c r="BX804" s="147"/>
      <c r="BY804" s="147"/>
      <c r="BZ804" s="147"/>
      <c r="CA804" s="147"/>
      <c r="CB804" s="147"/>
      <c r="CC804" s="147"/>
      <c r="CD804" s="147"/>
      <c r="CE804" s="147"/>
      <c r="CF804" s="147"/>
      <c r="CG804" s="147"/>
      <c r="CH804" s="147"/>
      <c r="CI804" s="147"/>
      <c r="CJ804" s="147"/>
      <c r="CK804" s="147"/>
      <c r="CL804" s="147"/>
      <c r="CM804" s="147"/>
      <c r="CN804" s="147"/>
      <c r="CO804" s="147"/>
      <c r="CP804" s="147"/>
      <c r="CQ804" s="147"/>
      <c r="CR804" s="147"/>
      <c r="CS804" s="147"/>
      <c r="CT804" s="147"/>
      <c r="CU804" s="147"/>
      <c r="CV804" s="147"/>
      <c r="CW804" s="147"/>
      <c r="CX804" s="147"/>
      <c r="CY804" s="147"/>
      <c r="CZ804" s="147"/>
      <c r="DA804" s="147"/>
      <c r="DB804" s="147"/>
      <c r="DC804" s="147"/>
      <c r="DD804" s="147"/>
      <c r="DE804" s="147"/>
      <c r="DF804" s="147"/>
      <c r="DG804" s="147"/>
      <c r="DH804" s="147"/>
      <c r="DI804" s="147"/>
      <c r="DJ804" s="147"/>
      <c r="DK804" s="147"/>
      <c r="DL804" s="147"/>
      <c r="DM804" s="147"/>
      <c r="DN804" s="147"/>
      <c r="DO804" s="147"/>
      <c r="DP804" s="147"/>
      <c r="DQ804" s="147"/>
      <c r="DR804" s="147"/>
      <c r="DS804" s="147"/>
      <c r="DT804" s="147"/>
      <c r="DU804" s="147"/>
      <c r="DV804" s="147"/>
    </row>
    <row r="805" spans="1:126" s="146" customFormat="1" ht="15" x14ac:dyDescent="0.25">
      <c r="A805"/>
      <c r="B805"/>
      <c r="C805"/>
      <c r="D805" s="177"/>
      <c r="E805"/>
      <c r="F805"/>
      <c r="G805"/>
      <c r="H805"/>
      <c r="I805"/>
      <c r="J805"/>
      <c r="K805"/>
      <c r="L805"/>
      <c r="M805"/>
      <c r="N805"/>
      <c r="O805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  <c r="AA805" s="147"/>
      <c r="AB805" s="147"/>
      <c r="AC805" s="147"/>
      <c r="AD805" s="147"/>
      <c r="AE805" s="147"/>
      <c r="AF805" s="147"/>
      <c r="AG805" s="147"/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  <c r="BI805" s="147"/>
      <c r="BJ805" s="147"/>
      <c r="BK805" s="147"/>
      <c r="BL805" s="147"/>
      <c r="BM805" s="147"/>
      <c r="BN805" s="147"/>
      <c r="BO805" s="147"/>
      <c r="BP805" s="147"/>
      <c r="BQ805" s="147"/>
      <c r="BR805" s="147"/>
      <c r="BS805" s="147"/>
      <c r="BT805" s="147"/>
      <c r="BU805" s="147"/>
      <c r="BV805" s="147"/>
      <c r="BW805" s="147"/>
      <c r="BX805" s="147"/>
      <c r="BY805" s="147"/>
      <c r="BZ805" s="147"/>
      <c r="CA805" s="147"/>
      <c r="CB805" s="147"/>
      <c r="CC805" s="147"/>
      <c r="CD805" s="147"/>
      <c r="CE805" s="147"/>
      <c r="CF805" s="147"/>
      <c r="CG805" s="147"/>
      <c r="CH805" s="147"/>
      <c r="CI805" s="147"/>
      <c r="CJ805" s="147"/>
      <c r="CK805" s="147"/>
      <c r="CL805" s="147"/>
      <c r="CM805" s="147"/>
      <c r="CN805" s="147"/>
      <c r="CO805" s="147"/>
      <c r="CP805" s="147"/>
      <c r="CQ805" s="147"/>
      <c r="CR805" s="147"/>
      <c r="CS805" s="147"/>
      <c r="CT805" s="147"/>
      <c r="CU805" s="147"/>
      <c r="CV805" s="147"/>
      <c r="CW805" s="147"/>
      <c r="CX805" s="147"/>
      <c r="CY805" s="147"/>
      <c r="CZ805" s="147"/>
      <c r="DA805" s="147"/>
      <c r="DB805" s="147"/>
      <c r="DC805" s="147"/>
      <c r="DD805" s="147"/>
      <c r="DE805" s="147"/>
      <c r="DF805" s="147"/>
      <c r="DG805" s="147"/>
      <c r="DH805" s="147"/>
      <c r="DI805" s="147"/>
      <c r="DJ805" s="147"/>
      <c r="DK805" s="147"/>
      <c r="DL805" s="147"/>
      <c r="DM805" s="147"/>
      <c r="DN805" s="147"/>
      <c r="DO805" s="147"/>
      <c r="DP805" s="147"/>
      <c r="DQ805" s="147"/>
      <c r="DR805" s="147"/>
      <c r="DS805" s="147"/>
      <c r="DT805" s="147"/>
      <c r="DU805" s="147"/>
      <c r="DV805" s="147"/>
    </row>
    <row r="806" spans="1:126" s="146" customFormat="1" ht="15" x14ac:dyDescent="0.25">
      <c r="A806"/>
      <c r="B806"/>
      <c r="C806"/>
      <c r="D806" s="177"/>
      <c r="E806"/>
      <c r="F806"/>
      <c r="G806"/>
      <c r="H806"/>
      <c r="I806"/>
      <c r="J806"/>
      <c r="K806"/>
      <c r="L806"/>
      <c r="M806"/>
      <c r="N806"/>
      <c r="O806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  <c r="AA806" s="147"/>
      <c r="AB806" s="147"/>
      <c r="AC806" s="147"/>
      <c r="AD806" s="147"/>
      <c r="AE806" s="147"/>
      <c r="AF806" s="147"/>
      <c r="AG806" s="147"/>
      <c r="AH806" s="147"/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  <c r="BI806" s="147"/>
      <c r="BJ806" s="147"/>
      <c r="BK806" s="147"/>
      <c r="BL806" s="147"/>
      <c r="BM806" s="147"/>
      <c r="BN806" s="147"/>
      <c r="BO806" s="147"/>
      <c r="BP806" s="147"/>
      <c r="BQ806" s="147"/>
      <c r="BR806" s="147"/>
      <c r="BS806" s="147"/>
      <c r="BT806" s="147"/>
      <c r="BU806" s="147"/>
      <c r="BV806" s="147"/>
      <c r="BW806" s="147"/>
      <c r="BX806" s="147"/>
      <c r="BY806" s="147"/>
      <c r="BZ806" s="147"/>
      <c r="CA806" s="147"/>
      <c r="CB806" s="147"/>
      <c r="CC806" s="147"/>
      <c r="CD806" s="147"/>
      <c r="CE806" s="147"/>
      <c r="CF806" s="147"/>
      <c r="CG806" s="147"/>
      <c r="CH806" s="147"/>
      <c r="CI806" s="147"/>
      <c r="CJ806" s="147"/>
      <c r="CK806" s="147"/>
      <c r="CL806" s="147"/>
      <c r="CM806" s="147"/>
      <c r="CN806" s="147"/>
      <c r="CO806" s="147"/>
      <c r="CP806" s="147"/>
      <c r="CQ806" s="147"/>
      <c r="CR806" s="147"/>
      <c r="CS806" s="147"/>
      <c r="CT806" s="147"/>
      <c r="CU806" s="147"/>
      <c r="CV806" s="147"/>
      <c r="CW806" s="147"/>
      <c r="CX806" s="147"/>
      <c r="CY806" s="147"/>
      <c r="CZ806" s="147"/>
      <c r="DA806" s="147"/>
      <c r="DB806" s="147"/>
      <c r="DC806" s="147"/>
      <c r="DD806" s="147"/>
      <c r="DE806" s="147"/>
      <c r="DF806" s="147"/>
      <c r="DG806" s="147"/>
      <c r="DH806" s="147"/>
      <c r="DI806" s="147"/>
      <c r="DJ806" s="147"/>
      <c r="DK806" s="147"/>
      <c r="DL806" s="147"/>
      <c r="DM806" s="147"/>
      <c r="DN806" s="147"/>
      <c r="DO806" s="147"/>
      <c r="DP806" s="147"/>
      <c r="DQ806" s="147"/>
      <c r="DR806" s="147"/>
      <c r="DS806" s="147"/>
      <c r="DT806" s="147"/>
      <c r="DU806" s="147"/>
      <c r="DV806" s="147"/>
    </row>
    <row r="807" spans="1:126" s="146" customFormat="1" ht="15" x14ac:dyDescent="0.25">
      <c r="A807"/>
      <c r="B807"/>
      <c r="C807"/>
      <c r="D807" s="177"/>
      <c r="E807"/>
      <c r="F807"/>
      <c r="G807"/>
      <c r="H807"/>
      <c r="I807"/>
      <c r="J807"/>
      <c r="K807"/>
      <c r="L807"/>
      <c r="M807"/>
      <c r="N807"/>
      <c r="O80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  <c r="AA807" s="147"/>
      <c r="AB807" s="147"/>
      <c r="AC807" s="147"/>
      <c r="AD807" s="147"/>
      <c r="AE807" s="147"/>
      <c r="AF807" s="147"/>
      <c r="AG807" s="147"/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  <c r="BI807" s="147"/>
      <c r="BJ807" s="147"/>
      <c r="BK807" s="147"/>
      <c r="BL807" s="147"/>
      <c r="BM807" s="147"/>
      <c r="BN807" s="147"/>
      <c r="BO807" s="147"/>
      <c r="BP807" s="147"/>
      <c r="BQ807" s="147"/>
      <c r="BR807" s="147"/>
      <c r="BS807" s="147"/>
      <c r="BT807" s="147"/>
      <c r="BU807" s="147"/>
      <c r="BV807" s="147"/>
      <c r="BW807" s="147"/>
      <c r="BX807" s="147"/>
      <c r="BY807" s="147"/>
      <c r="BZ807" s="147"/>
      <c r="CA807" s="147"/>
      <c r="CB807" s="147"/>
      <c r="CC807" s="147"/>
      <c r="CD807" s="147"/>
      <c r="CE807" s="147"/>
      <c r="CF807" s="147"/>
      <c r="CG807" s="147"/>
      <c r="CH807" s="147"/>
      <c r="CI807" s="147"/>
      <c r="CJ807" s="147"/>
      <c r="CK807" s="147"/>
      <c r="CL807" s="147"/>
      <c r="CM807" s="147"/>
      <c r="CN807" s="147"/>
      <c r="CO807" s="147"/>
      <c r="CP807" s="147"/>
      <c r="CQ807" s="147"/>
      <c r="CR807" s="147"/>
      <c r="CS807" s="147"/>
      <c r="CT807" s="147"/>
      <c r="CU807" s="147"/>
      <c r="CV807" s="147"/>
      <c r="CW807" s="147"/>
      <c r="CX807" s="147"/>
      <c r="CY807" s="147"/>
      <c r="CZ807" s="147"/>
      <c r="DA807" s="147"/>
      <c r="DB807" s="147"/>
      <c r="DC807" s="147"/>
      <c r="DD807" s="147"/>
      <c r="DE807" s="147"/>
      <c r="DF807" s="147"/>
      <c r="DG807" s="147"/>
      <c r="DH807" s="147"/>
      <c r="DI807" s="147"/>
      <c r="DJ807" s="147"/>
      <c r="DK807" s="147"/>
      <c r="DL807" s="147"/>
      <c r="DM807" s="147"/>
      <c r="DN807" s="147"/>
      <c r="DO807" s="147"/>
      <c r="DP807" s="147"/>
      <c r="DQ807" s="147"/>
      <c r="DR807" s="147"/>
      <c r="DS807" s="147"/>
      <c r="DT807" s="147"/>
      <c r="DU807" s="147"/>
      <c r="DV807" s="147"/>
    </row>
    <row r="808" spans="1:126" s="146" customFormat="1" ht="15" x14ac:dyDescent="0.25">
      <c r="A808"/>
      <c r="B808"/>
      <c r="C808"/>
      <c r="D808" s="177"/>
      <c r="E808"/>
      <c r="F808"/>
      <c r="G808"/>
      <c r="H808"/>
      <c r="I808"/>
      <c r="J808"/>
      <c r="K808"/>
      <c r="L808"/>
      <c r="M808"/>
      <c r="N808"/>
      <c r="O808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  <c r="AA808" s="147"/>
      <c r="AB808" s="147"/>
      <c r="AC808" s="147"/>
      <c r="AD808" s="147"/>
      <c r="AE808" s="147"/>
      <c r="AF808" s="147"/>
      <c r="AG808" s="147"/>
      <c r="AH808" s="147"/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  <c r="BI808" s="147"/>
      <c r="BJ808" s="147"/>
      <c r="BK808" s="147"/>
      <c r="BL808" s="147"/>
      <c r="BM808" s="147"/>
      <c r="BN808" s="147"/>
      <c r="BO808" s="147"/>
      <c r="BP808" s="147"/>
      <c r="BQ808" s="147"/>
      <c r="BR808" s="147"/>
      <c r="BS808" s="147"/>
      <c r="BT808" s="147"/>
      <c r="BU808" s="147"/>
      <c r="BV808" s="147"/>
      <c r="BW808" s="147"/>
      <c r="BX808" s="147"/>
      <c r="BY808" s="147"/>
      <c r="BZ808" s="147"/>
      <c r="CA808" s="147"/>
      <c r="CB808" s="147"/>
      <c r="CC808" s="147"/>
      <c r="CD808" s="147"/>
      <c r="CE808" s="147"/>
      <c r="CF808" s="147"/>
      <c r="CG808" s="147"/>
      <c r="CH808" s="147"/>
      <c r="CI808" s="147"/>
      <c r="CJ808" s="147"/>
      <c r="CK808" s="147"/>
      <c r="CL808" s="147"/>
      <c r="CM808" s="147"/>
      <c r="CN808" s="147"/>
      <c r="CO808" s="147"/>
      <c r="CP808" s="147"/>
      <c r="CQ808" s="147"/>
      <c r="CR808" s="147"/>
      <c r="CS808" s="147"/>
      <c r="CT808" s="147"/>
      <c r="CU808" s="147"/>
      <c r="CV808" s="147"/>
      <c r="CW808" s="147"/>
      <c r="CX808" s="147"/>
      <c r="CY808" s="147"/>
      <c r="CZ808" s="147"/>
      <c r="DA808" s="147"/>
      <c r="DB808" s="147"/>
      <c r="DC808" s="147"/>
      <c r="DD808" s="147"/>
      <c r="DE808" s="147"/>
      <c r="DF808" s="147"/>
      <c r="DG808" s="147"/>
      <c r="DH808" s="147"/>
      <c r="DI808" s="147"/>
      <c r="DJ808" s="147"/>
      <c r="DK808" s="147"/>
      <c r="DL808" s="147"/>
      <c r="DM808" s="147"/>
      <c r="DN808" s="147"/>
      <c r="DO808" s="147"/>
      <c r="DP808" s="147"/>
      <c r="DQ808" s="147"/>
      <c r="DR808" s="147"/>
      <c r="DS808" s="147"/>
      <c r="DT808" s="147"/>
      <c r="DU808" s="147"/>
      <c r="DV808" s="147"/>
    </row>
    <row r="809" spans="1:126" s="146" customFormat="1" ht="15" x14ac:dyDescent="0.25">
      <c r="A809"/>
      <c r="B809"/>
      <c r="C809"/>
      <c r="D809" s="177"/>
      <c r="E809"/>
      <c r="F809"/>
      <c r="G809"/>
      <c r="H809"/>
      <c r="I809"/>
      <c r="J809"/>
      <c r="K809"/>
      <c r="L809"/>
      <c r="M809"/>
      <c r="N809"/>
      <c r="O809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  <c r="AA809" s="147"/>
      <c r="AB809" s="147"/>
      <c r="AC809" s="147"/>
      <c r="AD809" s="147"/>
      <c r="AE809" s="147"/>
      <c r="AF809" s="147"/>
      <c r="AG809" s="147"/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  <c r="BI809" s="147"/>
      <c r="BJ809" s="147"/>
      <c r="BK809" s="147"/>
      <c r="BL809" s="147"/>
      <c r="BM809" s="147"/>
      <c r="BN809" s="147"/>
      <c r="BO809" s="147"/>
      <c r="BP809" s="147"/>
      <c r="BQ809" s="147"/>
      <c r="BR809" s="147"/>
      <c r="BS809" s="147"/>
      <c r="BT809" s="147"/>
      <c r="BU809" s="147"/>
      <c r="BV809" s="147"/>
      <c r="BW809" s="147"/>
      <c r="BX809" s="147"/>
      <c r="BY809" s="147"/>
      <c r="BZ809" s="147"/>
      <c r="CA809" s="147"/>
      <c r="CB809" s="147"/>
      <c r="CC809" s="147"/>
      <c r="CD809" s="147"/>
      <c r="CE809" s="147"/>
      <c r="CF809" s="147"/>
      <c r="CG809" s="147"/>
      <c r="CH809" s="147"/>
      <c r="CI809" s="147"/>
      <c r="CJ809" s="147"/>
      <c r="CK809" s="147"/>
      <c r="CL809" s="147"/>
      <c r="CM809" s="147"/>
      <c r="CN809" s="147"/>
      <c r="CO809" s="147"/>
      <c r="CP809" s="147"/>
      <c r="CQ809" s="147"/>
      <c r="CR809" s="147"/>
      <c r="CS809" s="147"/>
      <c r="CT809" s="147"/>
      <c r="CU809" s="147"/>
      <c r="CV809" s="147"/>
      <c r="CW809" s="147"/>
      <c r="CX809" s="147"/>
      <c r="CY809" s="147"/>
      <c r="CZ809" s="147"/>
      <c r="DA809" s="147"/>
      <c r="DB809" s="147"/>
      <c r="DC809" s="147"/>
      <c r="DD809" s="147"/>
      <c r="DE809" s="147"/>
      <c r="DF809" s="147"/>
      <c r="DG809" s="147"/>
      <c r="DH809" s="147"/>
      <c r="DI809" s="147"/>
      <c r="DJ809" s="147"/>
      <c r="DK809" s="147"/>
      <c r="DL809" s="147"/>
      <c r="DM809" s="147"/>
      <c r="DN809" s="147"/>
      <c r="DO809" s="147"/>
      <c r="DP809" s="147"/>
      <c r="DQ809" s="147"/>
      <c r="DR809" s="147"/>
      <c r="DS809" s="147"/>
      <c r="DT809" s="147"/>
      <c r="DU809" s="147"/>
      <c r="DV809" s="147"/>
    </row>
    <row r="810" spans="1:126" s="146" customFormat="1" ht="15" x14ac:dyDescent="0.25">
      <c r="A810"/>
      <c r="B810"/>
      <c r="C810"/>
      <c r="D810" s="177"/>
      <c r="E810"/>
      <c r="F810"/>
      <c r="G810"/>
      <c r="H810"/>
      <c r="I810"/>
      <c r="J810"/>
      <c r="K810"/>
      <c r="L810"/>
      <c r="M810"/>
      <c r="N810"/>
      <c r="O810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  <c r="AA810" s="147"/>
      <c r="AB810" s="147"/>
      <c r="AC810" s="147"/>
      <c r="AD810" s="147"/>
      <c r="AE810" s="147"/>
      <c r="AF810" s="147"/>
      <c r="AG810" s="147"/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  <c r="BI810" s="147"/>
      <c r="BJ810" s="147"/>
      <c r="BK810" s="147"/>
      <c r="BL810" s="147"/>
      <c r="BM810" s="147"/>
      <c r="BN810" s="147"/>
      <c r="BO810" s="147"/>
      <c r="BP810" s="147"/>
      <c r="BQ810" s="147"/>
      <c r="BR810" s="147"/>
      <c r="BS810" s="147"/>
      <c r="BT810" s="147"/>
      <c r="BU810" s="147"/>
      <c r="BV810" s="147"/>
      <c r="BW810" s="147"/>
      <c r="BX810" s="147"/>
      <c r="BY810" s="147"/>
      <c r="BZ810" s="147"/>
      <c r="CA810" s="147"/>
      <c r="CB810" s="147"/>
      <c r="CC810" s="147"/>
      <c r="CD810" s="147"/>
      <c r="CE810" s="147"/>
      <c r="CF810" s="147"/>
      <c r="CG810" s="147"/>
      <c r="CH810" s="147"/>
      <c r="CI810" s="147"/>
      <c r="CJ810" s="147"/>
      <c r="CK810" s="147"/>
      <c r="CL810" s="147"/>
      <c r="CM810" s="147"/>
      <c r="CN810" s="147"/>
      <c r="CO810" s="147"/>
      <c r="CP810" s="147"/>
      <c r="CQ810" s="147"/>
      <c r="CR810" s="147"/>
      <c r="CS810" s="147"/>
      <c r="CT810" s="147"/>
      <c r="CU810" s="147"/>
      <c r="CV810" s="147"/>
      <c r="CW810" s="147"/>
      <c r="CX810" s="147"/>
      <c r="CY810" s="147"/>
      <c r="CZ810" s="147"/>
      <c r="DA810" s="147"/>
      <c r="DB810" s="147"/>
      <c r="DC810" s="147"/>
      <c r="DD810" s="147"/>
      <c r="DE810" s="147"/>
      <c r="DF810" s="147"/>
      <c r="DG810" s="147"/>
      <c r="DH810" s="147"/>
      <c r="DI810" s="147"/>
      <c r="DJ810" s="147"/>
      <c r="DK810" s="147"/>
      <c r="DL810" s="147"/>
      <c r="DM810" s="147"/>
      <c r="DN810" s="147"/>
      <c r="DO810" s="147"/>
      <c r="DP810" s="147"/>
      <c r="DQ810" s="147"/>
      <c r="DR810" s="147"/>
      <c r="DS810" s="147"/>
      <c r="DT810" s="147"/>
      <c r="DU810" s="147"/>
      <c r="DV810" s="147"/>
    </row>
    <row r="811" spans="1:126" s="146" customFormat="1" ht="15" x14ac:dyDescent="0.25">
      <c r="A811"/>
      <c r="B811"/>
      <c r="C811"/>
      <c r="D811" s="177"/>
      <c r="E811"/>
      <c r="F811"/>
      <c r="G811"/>
      <c r="H811"/>
      <c r="I811"/>
      <c r="J811"/>
      <c r="K811"/>
      <c r="L811"/>
      <c r="M811"/>
      <c r="N811"/>
      <c r="O811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  <c r="AA811" s="147"/>
      <c r="AB811" s="147"/>
      <c r="AC811" s="147"/>
      <c r="AD811" s="147"/>
      <c r="AE811" s="147"/>
      <c r="AF811" s="147"/>
      <c r="AG811" s="147"/>
      <c r="AH811" s="147"/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  <c r="BI811" s="147"/>
      <c r="BJ811" s="147"/>
      <c r="BK811" s="147"/>
      <c r="BL811" s="147"/>
      <c r="BM811" s="147"/>
      <c r="BN811" s="147"/>
      <c r="BO811" s="147"/>
      <c r="BP811" s="147"/>
      <c r="BQ811" s="147"/>
      <c r="BR811" s="147"/>
      <c r="BS811" s="147"/>
      <c r="BT811" s="147"/>
      <c r="BU811" s="147"/>
      <c r="BV811" s="147"/>
      <c r="BW811" s="147"/>
      <c r="BX811" s="147"/>
      <c r="BY811" s="147"/>
      <c r="BZ811" s="147"/>
      <c r="CA811" s="147"/>
      <c r="CB811" s="147"/>
      <c r="CC811" s="147"/>
      <c r="CD811" s="147"/>
      <c r="CE811" s="147"/>
      <c r="CF811" s="147"/>
      <c r="CG811" s="147"/>
      <c r="CH811" s="147"/>
      <c r="CI811" s="147"/>
      <c r="CJ811" s="147"/>
      <c r="CK811" s="147"/>
      <c r="CL811" s="147"/>
      <c r="CM811" s="147"/>
      <c r="CN811" s="147"/>
      <c r="CO811" s="147"/>
      <c r="CP811" s="147"/>
      <c r="CQ811" s="147"/>
      <c r="CR811" s="147"/>
      <c r="CS811" s="147"/>
      <c r="CT811" s="147"/>
      <c r="CU811" s="147"/>
      <c r="CV811" s="147"/>
      <c r="CW811" s="147"/>
      <c r="CX811" s="147"/>
      <c r="CY811" s="147"/>
      <c r="CZ811" s="147"/>
      <c r="DA811" s="147"/>
      <c r="DB811" s="147"/>
      <c r="DC811" s="147"/>
      <c r="DD811" s="147"/>
      <c r="DE811" s="147"/>
      <c r="DF811" s="147"/>
      <c r="DG811" s="147"/>
      <c r="DH811" s="147"/>
      <c r="DI811" s="147"/>
      <c r="DJ811" s="147"/>
      <c r="DK811" s="147"/>
      <c r="DL811" s="147"/>
      <c r="DM811" s="147"/>
      <c r="DN811" s="147"/>
      <c r="DO811" s="147"/>
      <c r="DP811" s="147"/>
      <c r="DQ811" s="147"/>
      <c r="DR811" s="147"/>
      <c r="DS811" s="147"/>
      <c r="DT811" s="147"/>
      <c r="DU811" s="147"/>
      <c r="DV811" s="147"/>
    </row>
    <row r="812" spans="1:126" s="146" customFormat="1" ht="15" x14ac:dyDescent="0.25">
      <c r="A812"/>
      <c r="B812"/>
      <c r="C812"/>
      <c r="D812" s="177"/>
      <c r="E812"/>
      <c r="F812"/>
      <c r="G812"/>
      <c r="H812"/>
      <c r="I812"/>
      <c r="J812"/>
      <c r="K812"/>
      <c r="L812"/>
      <c r="M812"/>
      <c r="N812"/>
      <c r="O812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  <c r="AA812" s="147"/>
      <c r="AB812" s="147"/>
      <c r="AC812" s="147"/>
      <c r="AD812" s="147"/>
      <c r="AE812" s="147"/>
      <c r="AF812" s="147"/>
      <c r="AG812" s="147"/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  <c r="BI812" s="147"/>
      <c r="BJ812" s="147"/>
      <c r="BK812" s="147"/>
      <c r="BL812" s="147"/>
      <c r="BM812" s="147"/>
      <c r="BN812" s="147"/>
      <c r="BO812" s="147"/>
      <c r="BP812" s="147"/>
      <c r="BQ812" s="147"/>
      <c r="BR812" s="147"/>
      <c r="BS812" s="147"/>
      <c r="BT812" s="147"/>
      <c r="BU812" s="147"/>
      <c r="BV812" s="147"/>
      <c r="BW812" s="147"/>
      <c r="BX812" s="147"/>
      <c r="BY812" s="147"/>
      <c r="BZ812" s="147"/>
      <c r="CA812" s="147"/>
      <c r="CB812" s="147"/>
      <c r="CC812" s="147"/>
      <c r="CD812" s="147"/>
      <c r="CE812" s="147"/>
      <c r="CF812" s="147"/>
      <c r="CG812" s="147"/>
      <c r="CH812" s="147"/>
      <c r="CI812" s="147"/>
      <c r="CJ812" s="147"/>
      <c r="CK812" s="147"/>
      <c r="CL812" s="147"/>
      <c r="CM812" s="147"/>
      <c r="CN812" s="147"/>
      <c r="CO812" s="147"/>
      <c r="CP812" s="147"/>
      <c r="CQ812" s="147"/>
      <c r="CR812" s="147"/>
      <c r="CS812" s="147"/>
      <c r="CT812" s="147"/>
      <c r="CU812" s="147"/>
      <c r="CV812" s="147"/>
      <c r="CW812" s="147"/>
      <c r="CX812" s="147"/>
      <c r="CY812" s="147"/>
      <c r="CZ812" s="147"/>
      <c r="DA812" s="147"/>
      <c r="DB812" s="147"/>
      <c r="DC812" s="147"/>
      <c r="DD812" s="147"/>
      <c r="DE812" s="147"/>
      <c r="DF812" s="147"/>
      <c r="DG812" s="147"/>
      <c r="DH812" s="147"/>
      <c r="DI812" s="147"/>
      <c r="DJ812" s="147"/>
      <c r="DK812" s="147"/>
      <c r="DL812" s="147"/>
      <c r="DM812" s="147"/>
      <c r="DN812" s="147"/>
      <c r="DO812" s="147"/>
      <c r="DP812" s="147"/>
      <c r="DQ812" s="147"/>
      <c r="DR812" s="147"/>
      <c r="DS812" s="147"/>
      <c r="DT812" s="147"/>
      <c r="DU812" s="147"/>
      <c r="DV812" s="147"/>
    </row>
    <row r="813" spans="1:126" s="146" customFormat="1" ht="15" x14ac:dyDescent="0.25">
      <c r="A813"/>
      <c r="B813"/>
      <c r="C813"/>
      <c r="D813" s="177"/>
      <c r="E813"/>
      <c r="F813"/>
      <c r="G813"/>
      <c r="H813"/>
      <c r="I813"/>
      <c r="J813"/>
      <c r="K813"/>
      <c r="L813"/>
      <c r="M813"/>
      <c r="N813"/>
      <c r="O813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  <c r="AA813" s="147"/>
      <c r="AB813" s="147"/>
      <c r="AC813" s="147"/>
      <c r="AD813" s="147"/>
      <c r="AE813" s="147"/>
      <c r="AF813" s="147"/>
      <c r="AG813" s="147"/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  <c r="BI813" s="147"/>
      <c r="BJ813" s="147"/>
      <c r="BK813" s="147"/>
      <c r="BL813" s="147"/>
      <c r="BM813" s="147"/>
      <c r="BN813" s="147"/>
      <c r="BO813" s="147"/>
      <c r="BP813" s="147"/>
      <c r="BQ813" s="147"/>
      <c r="BR813" s="147"/>
      <c r="BS813" s="147"/>
      <c r="BT813" s="147"/>
      <c r="BU813" s="147"/>
      <c r="BV813" s="147"/>
      <c r="BW813" s="147"/>
      <c r="BX813" s="147"/>
      <c r="BY813" s="147"/>
      <c r="BZ813" s="147"/>
      <c r="CA813" s="147"/>
      <c r="CB813" s="147"/>
      <c r="CC813" s="147"/>
      <c r="CD813" s="147"/>
      <c r="CE813" s="147"/>
      <c r="CF813" s="147"/>
      <c r="CG813" s="147"/>
      <c r="CH813" s="147"/>
      <c r="CI813" s="147"/>
      <c r="CJ813" s="147"/>
      <c r="CK813" s="147"/>
      <c r="CL813" s="147"/>
      <c r="CM813" s="147"/>
      <c r="CN813" s="147"/>
      <c r="CO813" s="147"/>
      <c r="CP813" s="147"/>
      <c r="CQ813" s="147"/>
      <c r="CR813" s="147"/>
      <c r="CS813" s="147"/>
      <c r="CT813" s="147"/>
      <c r="CU813" s="147"/>
      <c r="CV813" s="147"/>
      <c r="CW813" s="147"/>
      <c r="CX813" s="147"/>
      <c r="CY813" s="147"/>
      <c r="CZ813" s="147"/>
      <c r="DA813" s="147"/>
      <c r="DB813" s="147"/>
      <c r="DC813" s="147"/>
      <c r="DD813" s="147"/>
      <c r="DE813" s="147"/>
      <c r="DF813" s="147"/>
      <c r="DG813" s="147"/>
      <c r="DH813" s="147"/>
      <c r="DI813" s="147"/>
      <c r="DJ813" s="147"/>
      <c r="DK813" s="147"/>
      <c r="DL813" s="147"/>
      <c r="DM813" s="147"/>
      <c r="DN813" s="147"/>
      <c r="DO813" s="147"/>
      <c r="DP813" s="147"/>
      <c r="DQ813" s="147"/>
      <c r="DR813" s="147"/>
      <c r="DS813" s="147"/>
      <c r="DT813" s="147"/>
      <c r="DU813" s="147"/>
      <c r="DV813" s="147"/>
    </row>
    <row r="814" spans="1:126" s="146" customFormat="1" ht="15" x14ac:dyDescent="0.25">
      <c r="A814"/>
      <c r="B814"/>
      <c r="C814"/>
      <c r="D814" s="177"/>
      <c r="E814"/>
      <c r="F814"/>
      <c r="G814"/>
      <c r="H814"/>
      <c r="I814"/>
      <c r="J814"/>
      <c r="K814"/>
      <c r="L814"/>
      <c r="M814"/>
      <c r="N814"/>
      <c r="O814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  <c r="AA814" s="147"/>
      <c r="AB814" s="147"/>
      <c r="AC814" s="147"/>
      <c r="AD814" s="147"/>
      <c r="AE814" s="147"/>
      <c r="AF814" s="147"/>
      <c r="AG814" s="147"/>
      <c r="AH814" s="147"/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  <c r="BI814" s="147"/>
      <c r="BJ814" s="147"/>
      <c r="BK814" s="147"/>
      <c r="BL814" s="147"/>
      <c r="BM814" s="147"/>
      <c r="BN814" s="147"/>
      <c r="BO814" s="147"/>
      <c r="BP814" s="147"/>
      <c r="BQ814" s="147"/>
      <c r="BR814" s="147"/>
      <c r="BS814" s="147"/>
      <c r="BT814" s="147"/>
      <c r="BU814" s="147"/>
      <c r="BV814" s="147"/>
      <c r="BW814" s="147"/>
      <c r="BX814" s="147"/>
      <c r="BY814" s="147"/>
      <c r="BZ814" s="147"/>
      <c r="CA814" s="147"/>
      <c r="CB814" s="147"/>
      <c r="CC814" s="147"/>
      <c r="CD814" s="147"/>
      <c r="CE814" s="147"/>
      <c r="CF814" s="147"/>
      <c r="CG814" s="147"/>
      <c r="CH814" s="147"/>
      <c r="CI814" s="147"/>
      <c r="CJ814" s="147"/>
      <c r="CK814" s="147"/>
      <c r="CL814" s="147"/>
      <c r="CM814" s="147"/>
      <c r="CN814" s="147"/>
      <c r="CO814" s="147"/>
      <c r="CP814" s="147"/>
      <c r="CQ814" s="147"/>
      <c r="CR814" s="147"/>
      <c r="CS814" s="147"/>
      <c r="CT814" s="147"/>
      <c r="CU814" s="147"/>
      <c r="CV814" s="147"/>
      <c r="CW814" s="147"/>
      <c r="CX814" s="147"/>
      <c r="CY814" s="147"/>
      <c r="CZ814" s="147"/>
      <c r="DA814" s="147"/>
      <c r="DB814" s="147"/>
      <c r="DC814" s="147"/>
      <c r="DD814" s="147"/>
      <c r="DE814" s="147"/>
      <c r="DF814" s="147"/>
      <c r="DG814" s="147"/>
      <c r="DH814" s="147"/>
      <c r="DI814" s="147"/>
      <c r="DJ814" s="147"/>
      <c r="DK814" s="147"/>
      <c r="DL814" s="147"/>
      <c r="DM814" s="147"/>
      <c r="DN814" s="147"/>
      <c r="DO814" s="147"/>
      <c r="DP814" s="147"/>
      <c r="DQ814" s="147"/>
      <c r="DR814" s="147"/>
      <c r="DS814" s="147"/>
      <c r="DT814" s="147"/>
      <c r="DU814" s="147"/>
      <c r="DV814" s="147"/>
    </row>
    <row r="815" spans="1:126" s="146" customFormat="1" ht="15" x14ac:dyDescent="0.25">
      <c r="A815"/>
      <c r="B815"/>
      <c r="C815"/>
      <c r="D815" s="177"/>
      <c r="E815"/>
      <c r="F815"/>
      <c r="G815"/>
      <c r="H815"/>
      <c r="I815"/>
      <c r="J815"/>
      <c r="K815"/>
      <c r="L815"/>
      <c r="M815"/>
      <c r="N815"/>
      <c r="O815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  <c r="AA815" s="147"/>
      <c r="AB815" s="147"/>
      <c r="AC815" s="147"/>
      <c r="AD815" s="147"/>
      <c r="AE815" s="147"/>
      <c r="AF815" s="147"/>
      <c r="AG815" s="147"/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  <c r="BI815" s="147"/>
      <c r="BJ815" s="147"/>
      <c r="BK815" s="147"/>
      <c r="BL815" s="147"/>
      <c r="BM815" s="147"/>
      <c r="BN815" s="147"/>
      <c r="BO815" s="147"/>
      <c r="BP815" s="147"/>
      <c r="BQ815" s="147"/>
      <c r="BR815" s="147"/>
      <c r="BS815" s="147"/>
      <c r="BT815" s="147"/>
      <c r="BU815" s="147"/>
      <c r="BV815" s="147"/>
      <c r="BW815" s="147"/>
      <c r="BX815" s="147"/>
      <c r="BY815" s="147"/>
      <c r="BZ815" s="147"/>
      <c r="CA815" s="147"/>
      <c r="CB815" s="147"/>
      <c r="CC815" s="147"/>
      <c r="CD815" s="147"/>
      <c r="CE815" s="147"/>
      <c r="CF815" s="147"/>
      <c r="CG815" s="147"/>
      <c r="CH815" s="147"/>
      <c r="CI815" s="147"/>
      <c r="CJ815" s="147"/>
      <c r="CK815" s="147"/>
      <c r="CL815" s="147"/>
      <c r="CM815" s="147"/>
      <c r="CN815" s="147"/>
      <c r="CO815" s="147"/>
      <c r="CP815" s="147"/>
      <c r="CQ815" s="147"/>
      <c r="CR815" s="147"/>
      <c r="CS815" s="147"/>
      <c r="CT815" s="147"/>
      <c r="CU815" s="147"/>
      <c r="CV815" s="147"/>
      <c r="CW815" s="147"/>
      <c r="CX815" s="147"/>
      <c r="CY815" s="147"/>
      <c r="CZ815" s="147"/>
      <c r="DA815" s="147"/>
      <c r="DB815" s="147"/>
      <c r="DC815" s="147"/>
      <c r="DD815" s="147"/>
      <c r="DE815" s="147"/>
      <c r="DF815" s="147"/>
      <c r="DG815" s="147"/>
      <c r="DH815" s="147"/>
      <c r="DI815" s="147"/>
      <c r="DJ815" s="147"/>
      <c r="DK815" s="147"/>
      <c r="DL815" s="147"/>
      <c r="DM815" s="147"/>
      <c r="DN815" s="147"/>
      <c r="DO815" s="147"/>
      <c r="DP815" s="147"/>
      <c r="DQ815" s="147"/>
      <c r="DR815" s="147"/>
      <c r="DS815" s="147"/>
      <c r="DT815" s="147"/>
      <c r="DU815" s="147"/>
      <c r="DV815" s="147"/>
    </row>
    <row r="816" spans="1:126" s="146" customFormat="1" ht="15" x14ac:dyDescent="0.25">
      <c r="A816"/>
      <c r="B816"/>
      <c r="C816"/>
      <c r="D816" s="177"/>
      <c r="E816"/>
      <c r="F816"/>
      <c r="G816"/>
      <c r="H816"/>
      <c r="I816"/>
      <c r="J816"/>
      <c r="K816"/>
      <c r="L816"/>
      <c r="M816"/>
      <c r="N816"/>
      <c r="O816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  <c r="AA816" s="147"/>
      <c r="AB816" s="147"/>
      <c r="AC816" s="147"/>
      <c r="AD816" s="147"/>
      <c r="AE816" s="147"/>
      <c r="AF816" s="147"/>
      <c r="AG816" s="147"/>
      <c r="AH816" s="147"/>
      <c r="AI816" s="147"/>
      <c r="AJ816" s="147"/>
      <c r="AK816" s="147"/>
      <c r="AL816" s="147"/>
      <c r="AM816" s="147"/>
      <c r="AN816" s="147"/>
      <c r="AO816" s="147"/>
      <c r="AP816" s="147"/>
      <c r="AQ816" s="147"/>
      <c r="AR816" s="147"/>
      <c r="AS816" s="147"/>
      <c r="AT816" s="147"/>
      <c r="AU816" s="147"/>
      <c r="AV816" s="147"/>
      <c r="AW816" s="147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7"/>
      <c r="BH816" s="147"/>
      <c r="BI816" s="147"/>
      <c r="BJ816" s="147"/>
      <c r="BK816" s="147"/>
      <c r="BL816" s="147"/>
      <c r="BM816" s="147"/>
      <c r="BN816" s="147"/>
      <c r="BO816" s="147"/>
      <c r="BP816" s="147"/>
      <c r="BQ816" s="147"/>
      <c r="BR816" s="147"/>
      <c r="BS816" s="147"/>
      <c r="BT816" s="147"/>
      <c r="BU816" s="147"/>
      <c r="BV816" s="147"/>
      <c r="BW816" s="147"/>
      <c r="BX816" s="147"/>
      <c r="BY816" s="147"/>
      <c r="BZ816" s="147"/>
      <c r="CA816" s="147"/>
      <c r="CB816" s="147"/>
      <c r="CC816" s="147"/>
      <c r="CD816" s="147"/>
      <c r="CE816" s="147"/>
      <c r="CF816" s="147"/>
      <c r="CG816" s="147"/>
      <c r="CH816" s="147"/>
      <c r="CI816" s="147"/>
      <c r="CJ816" s="147"/>
      <c r="CK816" s="147"/>
      <c r="CL816" s="147"/>
      <c r="CM816" s="147"/>
      <c r="CN816" s="147"/>
      <c r="CO816" s="147"/>
      <c r="CP816" s="147"/>
      <c r="CQ816" s="147"/>
      <c r="CR816" s="147"/>
      <c r="CS816" s="147"/>
      <c r="CT816" s="147"/>
      <c r="CU816" s="147"/>
      <c r="CV816" s="147"/>
      <c r="CW816" s="147"/>
      <c r="CX816" s="147"/>
      <c r="CY816" s="147"/>
      <c r="CZ816" s="147"/>
      <c r="DA816" s="147"/>
      <c r="DB816" s="147"/>
      <c r="DC816" s="147"/>
      <c r="DD816" s="147"/>
      <c r="DE816" s="147"/>
      <c r="DF816" s="147"/>
      <c r="DG816" s="147"/>
      <c r="DH816" s="147"/>
      <c r="DI816" s="147"/>
      <c r="DJ816" s="147"/>
      <c r="DK816" s="147"/>
      <c r="DL816" s="147"/>
      <c r="DM816" s="147"/>
      <c r="DN816" s="147"/>
      <c r="DO816" s="147"/>
      <c r="DP816" s="147"/>
      <c r="DQ816" s="147"/>
      <c r="DR816" s="147"/>
      <c r="DS816" s="147"/>
      <c r="DT816" s="147"/>
      <c r="DU816" s="147"/>
      <c r="DV816" s="147"/>
    </row>
    <row r="817" spans="1:126" s="146" customFormat="1" ht="15" x14ac:dyDescent="0.25">
      <c r="A817"/>
      <c r="B817"/>
      <c r="C817"/>
      <c r="D817" s="177"/>
      <c r="E817"/>
      <c r="F817"/>
      <c r="G817"/>
      <c r="H817"/>
      <c r="I817"/>
      <c r="J817"/>
      <c r="K817"/>
      <c r="L817"/>
      <c r="M817"/>
      <c r="N817"/>
      <c r="O81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  <c r="AA817" s="147"/>
      <c r="AB817" s="147"/>
      <c r="AC817" s="147"/>
      <c r="AD817" s="147"/>
      <c r="AE817" s="147"/>
      <c r="AF817" s="147"/>
      <c r="AG817" s="147"/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  <c r="BI817" s="147"/>
      <c r="BJ817" s="147"/>
      <c r="BK817" s="147"/>
      <c r="BL817" s="147"/>
      <c r="BM817" s="147"/>
      <c r="BN817" s="147"/>
      <c r="BO817" s="147"/>
      <c r="BP817" s="147"/>
      <c r="BQ817" s="147"/>
      <c r="BR817" s="147"/>
      <c r="BS817" s="147"/>
      <c r="BT817" s="147"/>
      <c r="BU817" s="147"/>
      <c r="BV817" s="147"/>
      <c r="BW817" s="147"/>
      <c r="BX817" s="147"/>
      <c r="BY817" s="147"/>
      <c r="BZ817" s="147"/>
      <c r="CA817" s="147"/>
      <c r="CB817" s="147"/>
      <c r="CC817" s="147"/>
      <c r="CD817" s="147"/>
      <c r="CE817" s="147"/>
      <c r="CF817" s="147"/>
      <c r="CG817" s="147"/>
      <c r="CH817" s="147"/>
      <c r="CI817" s="147"/>
      <c r="CJ817" s="147"/>
      <c r="CK817" s="147"/>
      <c r="CL817" s="147"/>
      <c r="CM817" s="147"/>
      <c r="CN817" s="147"/>
      <c r="CO817" s="147"/>
      <c r="CP817" s="147"/>
      <c r="CQ817" s="147"/>
      <c r="CR817" s="147"/>
      <c r="CS817" s="147"/>
      <c r="CT817" s="147"/>
      <c r="CU817" s="147"/>
      <c r="CV817" s="147"/>
      <c r="CW817" s="147"/>
      <c r="CX817" s="147"/>
      <c r="CY817" s="147"/>
      <c r="CZ817" s="147"/>
      <c r="DA817" s="147"/>
      <c r="DB817" s="147"/>
      <c r="DC817" s="147"/>
      <c r="DD817" s="147"/>
      <c r="DE817" s="147"/>
      <c r="DF817" s="147"/>
      <c r="DG817" s="147"/>
      <c r="DH817" s="147"/>
      <c r="DI817" s="147"/>
      <c r="DJ817" s="147"/>
      <c r="DK817" s="147"/>
      <c r="DL817" s="147"/>
      <c r="DM817" s="147"/>
      <c r="DN817" s="147"/>
      <c r="DO817" s="147"/>
      <c r="DP817" s="147"/>
      <c r="DQ817" s="147"/>
      <c r="DR817" s="147"/>
      <c r="DS817" s="147"/>
      <c r="DT817" s="147"/>
      <c r="DU817" s="147"/>
      <c r="DV817" s="147"/>
    </row>
    <row r="818" spans="1:126" s="146" customFormat="1" ht="15" x14ac:dyDescent="0.25">
      <c r="A818"/>
      <c r="B818"/>
      <c r="C818"/>
      <c r="D818" s="177"/>
      <c r="E818"/>
      <c r="F818"/>
      <c r="G818"/>
      <c r="H818"/>
      <c r="I818"/>
      <c r="J818"/>
      <c r="K818"/>
      <c r="L818"/>
      <c r="M818"/>
      <c r="N818"/>
      <c r="O818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  <c r="AA818" s="147"/>
      <c r="AB818" s="147"/>
      <c r="AC818" s="147"/>
      <c r="AD818" s="147"/>
      <c r="AE818" s="147"/>
      <c r="AF818" s="147"/>
      <c r="AG818" s="147"/>
      <c r="AH818" s="147"/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  <c r="BI818" s="147"/>
      <c r="BJ818" s="147"/>
      <c r="BK818" s="147"/>
      <c r="BL818" s="147"/>
      <c r="BM818" s="147"/>
      <c r="BN818" s="147"/>
      <c r="BO818" s="147"/>
      <c r="BP818" s="147"/>
      <c r="BQ818" s="147"/>
      <c r="BR818" s="147"/>
      <c r="BS818" s="147"/>
      <c r="BT818" s="147"/>
      <c r="BU818" s="147"/>
      <c r="BV818" s="147"/>
      <c r="BW818" s="147"/>
      <c r="BX818" s="147"/>
      <c r="BY818" s="147"/>
      <c r="BZ818" s="147"/>
      <c r="CA818" s="147"/>
      <c r="CB818" s="147"/>
      <c r="CC818" s="147"/>
      <c r="CD818" s="147"/>
      <c r="CE818" s="147"/>
      <c r="CF818" s="147"/>
      <c r="CG818" s="147"/>
      <c r="CH818" s="147"/>
      <c r="CI818" s="147"/>
      <c r="CJ818" s="147"/>
      <c r="CK818" s="147"/>
      <c r="CL818" s="147"/>
      <c r="CM818" s="147"/>
      <c r="CN818" s="147"/>
      <c r="CO818" s="147"/>
      <c r="CP818" s="147"/>
      <c r="CQ818" s="147"/>
      <c r="CR818" s="147"/>
      <c r="CS818" s="147"/>
      <c r="CT818" s="147"/>
      <c r="CU818" s="147"/>
      <c r="CV818" s="147"/>
      <c r="CW818" s="147"/>
      <c r="CX818" s="147"/>
      <c r="CY818" s="147"/>
      <c r="CZ818" s="147"/>
      <c r="DA818" s="147"/>
      <c r="DB818" s="147"/>
      <c r="DC818" s="147"/>
      <c r="DD818" s="147"/>
      <c r="DE818" s="147"/>
      <c r="DF818" s="147"/>
      <c r="DG818" s="147"/>
      <c r="DH818" s="147"/>
      <c r="DI818" s="147"/>
      <c r="DJ818" s="147"/>
      <c r="DK818" s="147"/>
      <c r="DL818" s="147"/>
      <c r="DM818" s="147"/>
      <c r="DN818" s="147"/>
      <c r="DO818" s="147"/>
      <c r="DP818" s="147"/>
      <c r="DQ818" s="147"/>
      <c r="DR818" s="147"/>
      <c r="DS818" s="147"/>
      <c r="DT818" s="147"/>
      <c r="DU818" s="147"/>
      <c r="DV818" s="147"/>
    </row>
    <row r="819" spans="1:126" s="146" customFormat="1" ht="15" x14ac:dyDescent="0.25">
      <c r="A819"/>
      <c r="B819"/>
      <c r="C819"/>
      <c r="D819" s="177"/>
      <c r="E819"/>
      <c r="F819"/>
      <c r="G819"/>
      <c r="H819"/>
      <c r="I819"/>
      <c r="J819"/>
      <c r="K819"/>
      <c r="L819"/>
      <c r="M819"/>
      <c r="N819"/>
      <c r="O819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  <c r="AA819" s="147"/>
      <c r="AB819" s="147"/>
      <c r="AC819" s="147"/>
      <c r="AD819" s="147"/>
      <c r="AE819" s="147"/>
      <c r="AF819" s="147"/>
      <c r="AG819" s="147"/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  <c r="BI819" s="147"/>
      <c r="BJ819" s="147"/>
      <c r="BK819" s="147"/>
      <c r="BL819" s="147"/>
      <c r="BM819" s="147"/>
      <c r="BN819" s="147"/>
      <c r="BO819" s="147"/>
      <c r="BP819" s="147"/>
      <c r="BQ819" s="147"/>
      <c r="BR819" s="147"/>
      <c r="BS819" s="147"/>
      <c r="BT819" s="147"/>
      <c r="BU819" s="147"/>
      <c r="BV819" s="147"/>
      <c r="BW819" s="147"/>
      <c r="BX819" s="147"/>
      <c r="BY819" s="147"/>
      <c r="BZ819" s="147"/>
      <c r="CA819" s="147"/>
      <c r="CB819" s="147"/>
      <c r="CC819" s="147"/>
      <c r="CD819" s="147"/>
      <c r="CE819" s="147"/>
      <c r="CF819" s="147"/>
      <c r="CG819" s="147"/>
      <c r="CH819" s="147"/>
      <c r="CI819" s="147"/>
      <c r="CJ819" s="147"/>
      <c r="CK819" s="147"/>
      <c r="CL819" s="147"/>
      <c r="CM819" s="147"/>
      <c r="CN819" s="147"/>
      <c r="CO819" s="147"/>
      <c r="CP819" s="147"/>
      <c r="CQ819" s="147"/>
      <c r="CR819" s="147"/>
      <c r="CS819" s="147"/>
      <c r="CT819" s="147"/>
      <c r="CU819" s="147"/>
      <c r="CV819" s="147"/>
      <c r="CW819" s="147"/>
      <c r="CX819" s="147"/>
      <c r="CY819" s="147"/>
      <c r="CZ819" s="147"/>
      <c r="DA819" s="147"/>
      <c r="DB819" s="147"/>
      <c r="DC819" s="147"/>
      <c r="DD819" s="147"/>
      <c r="DE819" s="147"/>
      <c r="DF819" s="147"/>
      <c r="DG819" s="147"/>
      <c r="DH819" s="147"/>
      <c r="DI819" s="147"/>
      <c r="DJ819" s="147"/>
      <c r="DK819" s="147"/>
      <c r="DL819" s="147"/>
      <c r="DM819" s="147"/>
      <c r="DN819" s="147"/>
      <c r="DO819" s="147"/>
      <c r="DP819" s="147"/>
      <c r="DQ819" s="147"/>
      <c r="DR819" s="147"/>
      <c r="DS819" s="147"/>
      <c r="DT819" s="147"/>
      <c r="DU819" s="147"/>
      <c r="DV819" s="147"/>
    </row>
    <row r="820" spans="1:126" s="146" customFormat="1" ht="15" x14ac:dyDescent="0.25">
      <c r="A820"/>
      <c r="B820"/>
      <c r="C820"/>
      <c r="D820" s="177"/>
      <c r="E820"/>
      <c r="F820"/>
      <c r="G820"/>
      <c r="H820"/>
      <c r="I820"/>
      <c r="J820"/>
      <c r="K820"/>
      <c r="L820"/>
      <c r="M820"/>
      <c r="N820"/>
      <c r="O820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  <c r="AA820" s="147"/>
      <c r="AB820" s="147"/>
      <c r="AC820" s="147"/>
      <c r="AD820" s="147"/>
      <c r="AE820" s="147"/>
      <c r="AF820" s="147"/>
      <c r="AG820" s="147"/>
      <c r="AH820" s="147"/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  <c r="BI820" s="147"/>
      <c r="BJ820" s="147"/>
      <c r="BK820" s="147"/>
      <c r="BL820" s="147"/>
      <c r="BM820" s="147"/>
      <c r="BN820" s="147"/>
      <c r="BO820" s="147"/>
      <c r="BP820" s="147"/>
      <c r="BQ820" s="147"/>
      <c r="BR820" s="147"/>
      <c r="BS820" s="147"/>
      <c r="BT820" s="147"/>
      <c r="BU820" s="147"/>
      <c r="BV820" s="147"/>
      <c r="BW820" s="147"/>
      <c r="BX820" s="147"/>
      <c r="BY820" s="147"/>
      <c r="BZ820" s="147"/>
      <c r="CA820" s="147"/>
      <c r="CB820" s="147"/>
      <c r="CC820" s="147"/>
      <c r="CD820" s="147"/>
      <c r="CE820" s="147"/>
      <c r="CF820" s="147"/>
      <c r="CG820" s="147"/>
      <c r="CH820" s="147"/>
      <c r="CI820" s="147"/>
      <c r="CJ820" s="147"/>
      <c r="CK820" s="147"/>
      <c r="CL820" s="147"/>
      <c r="CM820" s="147"/>
      <c r="CN820" s="147"/>
      <c r="CO820" s="147"/>
      <c r="CP820" s="147"/>
      <c r="CQ820" s="147"/>
      <c r="CR820" s="147"/>
      <c r="CS820" s="147"/>
      <c r="CT820" s="147"/>
      <c r="CU820" s="147"/>
      <c r="CV820" s="147"/>
      <c r="CW820" s="147"/>
      <c r="CX820" s="147"/>
      <c r="CY820" s="147"/>
      <c r="CZ820" s="147"/>
      <c r="DA820" s="147"/>
      <c r="DB820" s="147"/>
      <c r="DC820" s="147"/>
      <c r="DD820" s="147"/>
      <c r="DE820" s="147"/>
      <c r="DF820" s="147"/>
      <c r="DG820" s="147"/>
      <c r="DH820" s="147"/>
      <c r="DI820" s="147"/>
      <c r="DJ820" s="147"/>
      <c r="DK820" s="147"/>
      <c r="DL820" s="147"/>
      <c r="DM820" s="147"/>
      <c r="DN820" s="147"/>
      <c r="DO820" s="147"/>
      <c r="DP820" s="147"/>
      <c r="DQ820" s="147"/>
      <c r="DR820" s="147"/>
      <c r="DS820" s="147"/>
      <c r="DT820" s="147"/>
      <c r="DU820" s="147"/>
      <c r="DV820" s="147"/>
    </row>
    <row r="821" spans="1:126" s="146" customFormat="1" ht="15" x14ac:dyDescent="0.25">
      <c r="A821"/>
      <c r="B821"/>
      <c r="C821"/>
      <c r="D821" s="177"/>
      <c r="E821"/>
      <c r="F821"/>
      <c r="G821"/>
      <c r="H821"/>
      <c r="I821"/>
      <c r="J821"/>
      <c r="K821"/>
      <c r="L821"/>
      <c r="M821"/>
      <c r="N821"/>
      <c r="O821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  <c r="AA821" s="147"/>
      <c r="AB821" s="147"/>
      <c r="AC821" s="147"/>
      <c r="AD821" s="147"/>
      <c r="AE821" s="147"/>
      <c r="AF821" s="147"/>
      <c r="AG821" s="147"/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  <c r="BI821" s="147"/>
      <c r="BJ821" s="147"/>
      <c r="BK821" s="147"/>
      <c r="BL821" s="147"/>
      <c r="BM821" s="147"/>
      <c r="BN821" s="147"/>
      <c r="BO821" s="147"/>
      <c r="BP821" s="147"/>
      <c r="BQ821" s="147"/>
      <c r="BR821" s="147"/>
      <c r="BS821" s="147"/>
      <c r="BT821" s="147"/>
      <c r="BU821" s="147"/>
      <c r="BV821" s="147"/>
      <c r="BW821" s="147"/>
      <c r="BX821" s="147"/>
      <c r="BY821" s="147"/>
      <c r="BZ821" s="147"/>
      <c r="CA821" s="147"/>
      <c r="CB821" s="147"/>
      <c r="CC821" s="147"/>
      <c r="CD821" s="147"/>
      <c r="CE821" s="147"/>
      <c r="CF821" s="147"/>
      <c r="CG821" s="147"/>
      <c r="CH821" s="147"/>
      <c r="CI821" s="147"/>
      <c r="CJ821" s="147"/>
      <c r="CK821" s="147"/>
      <c r="CL821" s="147"/>
      <c r="CM821" s="147"/>
      <c r="CN821" s="147"/>
      <c r="CO821" s="147"/>
      <c r="CP821" s="147"/>
      <c r="CQ821" s="147"/>
      <c r="CR821" s="147"/>
      <c r="CS821" s="147"/>
      <c r="CT821" s="147"/>
      <c r="CU821" s="147"/>
      <c r="CV821" s="147"/>
      <c r="CW821" s="147"/>
      <c r="CX821" s="147"/>
      <c r="CY821" s="147"/>
      <c r="CZ821" s="147"/>
      <c r="DA821" s="147"/>
      <c r="DB821" s="147"/>
      <c r="DC821" s="147"/>
      <c r="DD821" s="147"/>
      <c r="DE821" s="147"/>
      <c r="DF821" s="147"/>
      <c r="DG821" s="147"/>
      <c r="DH821" s="147"/>
      <c r="DI821" s="147"/>
      <c r="DJ821" s="147"/>
      <c r="DK821" s="147"/>
      <c r="DL821" s="147"/>
      <c r="DM821" s="147"/>
      <c r="DN821" s="147"/>
      <c r="DO821" s="147"/>
      <c r="DP821" s="147"/>
      <c r="DQ821" s="147"/>
      <c r="DR821" s="147"/>
      <c r="DS821" s="147"/>
      <c r="DT821" s="147"/>
      <c r="DU821" s="147"/>
      <c r="DV821" s="147"/>
    </row>
    <row r="822" spans="1:126" s="146" customFormat="1" ht="15" x14ac:dyDescent="0.25">
      <c r="A822"/>
      <c r="B822"/>
      <c r="C822"/>
      <c r="D822" s="177"/>
      <c r="E822"/>
      <c r="F822"/>
      <c r="G822"/>
      <c r="H822"/>
      <c r="I822"/>
      <c r="J822"/>
      <c r="K822"/>
      <c r="L822"/>
      <c r="M822"/>
      <c r="N822"/>
      <c r="O822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  <c r="AA822" s="147"/>
      <c r="AB822" s="147"/>
      <c r="AC822" s="147"/>
      <c r="AD822" s="147"/>
      <c r="AE822" s="147"/>
      <c r="AF822" s="147"/>
      <c r="AG822" s="147"/>
      <c r="AH822" s="147"/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  <c r="BI822" s="147"/>
      <c r="BJ822" s="147"/>
      <c r="BK822" s="147"/>
      <c r="BL822" s="147"/>
      <c r="BM822" s="147"/>
      <c r="BN822" s="147"/>
      <c r="BO822" s="147"/>
      <c r="BP822" s="147"/>
      <c r="BQ822" s="147"/>
      <c r="BR822" s="147"/>
      <c r="BS822" s="147"/>
      <c r="BT822" s="147"/>
      <c r="BU822" s="147"/>
      <c r="BV822" s="147"/>
      <c r="BW822" s="147"/>
      <c r="BX822" s="147"/>
      <c r="BY822" s="147"/>
      <c r="BZ822" s="147"/>
      <c r="CA822" s="147"/>
      <c r="CB822" s="147"/>
      <c r="CC822" s="147"/>
      <c r="CD822" s="147"/>
      <c r="CE822" s="147"/>
      <c r="CF822" s="147"/>
      <c r="CG822" s="147"/>
      <c r="CH822" s="147"/>
      <c r="CI822" s="147"/>
      <c r="CJ822" s="147"/>
      <c r="CK822" s="147"/>
      <c r="CL822" s="147"/>
      <c r="CM822" s="147"/>
      <c r="CN822" s="147"/>
      <c r="CO822" s="147"/>
      <c r="CP822" s="147"/>
      <c r="CQ822" s="147"/>
      <c r="CR822" s="147"/>
      <c r="CS822" s="147"/>
      <c r="CT822" s="147"/>
      <c r="CU822" s="147"/>
      <c r="CV822" s="147"/>
      <c r="CW822" s="147"/>
      <c r="CX822" s="147"/>
      <c r="CY822" s="147"/>
      <c r="CZ822" s="147"/>
      <c r="DA822" s="147"/>
      <c r="DB822" s="147"/>
      <c r="DC822" s="147"/>
      <c r="DD822" s="147"/>
      <c r="DE822" s="147"/>
      <c r="DF822" s="147"/>
      <c r="DG822" s="147"/>
      <c r="DH822" s="147"/>
      <c r="DI822" s="147"/>
      <c r="DJ822" s="147"/>
      <c r="DK822" s="147"/>
      <c r="DL822" s="147"/>
      <c r="DM822" s="147"/>
      <c r="DN822" s="147"/>
      <c r="DO822" s="147"/>
      <c r="DP822" s="147"/>
      <c r="DQ822" s="147"/>
      <c r="DR822" s="147"/>
      <c r="DS822" s="147"/>
      <c r="DT822" s="147"/>
      <c r="DU822" s="147"/>
      <c r="DV822" s="147"/>
    </row>
    <row r="823" spans="1:126" s="146" customFormat="1" ht="15" x14ac:dyDescent="0.25">
      <c r="A823"/>
      <c r="B823"/>
      <c r="C823"/>
      <c r="D823" s="177"/>
      <c r="E823"/>
      <c r="F823"/>
      <c r="G823"/>
      <c r="H823"/>
      <c r="I823"/>
      <c r="J823"/>
      <c r="K823"/>
      <c r="L823"/>
      <c r="M823"/>
      <c r="N823"/>
      <c r="O823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  <c r="AA823" s="147"/>
      <c r="AB823" s="147"/>
      <c r="AC823" s="147"/>
      <c r="AD823" s="147"/>
      <c r="AE823" s="147"/>
      <c r="AF823" s="147"/>
      <c r="AG823" s="147"/>
      <c r="AH823" s="147"/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  <c r="BI823" s="147"/>
      <c r="BJ823" s="147"/>
      <c r="BK823" s="147"/>
      <c r="BL823" s="147"/>
      <c r="BM823" s="147"/>
      <c r="BN823" s="147"/>
      <c r="BO823" s="147"/>
      <c r="BP823" s="147"/>
      <c r="BQ823" s="147"/>
      <c r="BR823" s="147"/>
      <c r="BS823" s="147"/>
      <c r="BT823" s="147"/>
      <c r="BU823" s="147"/>
      <c r="BV823" s="147"/>
      <c r="BW823" s="147"/>
      <c r="BX823" s="147"/>
      <c r="BY823" s="147"/>
      <c r="BZ823" s="147"/>
      <c r="CA823" s="147"/>
      <c r="CB823" s="147"/>
      <c r="CC823" s="147"/>
      <c r="CD823" s="147"/>
      <c r="CE823" s="147"/>
      <c r="CF823" s="147"/>
      <c r="CG823" s="147"/>
      <c r="CH823" s="147"/>
      <c r="CI823" s="147"/>
      <c r="CJ823" s="147"/>
      <c r="CK823" s="147"/>
      <c r="CL823" s="147"/>
      <c r="CM823" s="147"/>
      <c r="CN823" s="147"/>
      <c r="CO823" s="147"/>
      <c r="CP823" s="147"/>
      <c r="CQ823" s="147"/>
      <c r="CR823" s="147"/>
      <c r="CS823" s="147"/>
      <c r="CT823" s="147"/>
      <c r="CU823" s="147"/>
      <c r="CV823" s="147"/>
      <c r="CW823" s="147"/>
      <c r="CX823" s="147"/>
      <c r="CY823" s="147"/>
      <c r="CZ823" s="147"/>
      <c r="DA823" s="147"/>
      <c r="DB823" s="147"/>
      <c r="DC823" s="147"/>
      <c r="DD823" s="147"/>
      <c r="DE823" s="147"/>
      <c r="DF823" s="147"/>
      <c r="DG823" s="147"/>
      <c r="DH823" s="147"/>
      <c r="DI823" s="147"/>
      <c r="DJ823" s="147"/>
      <c r="DK823" s="147"/>
      <c r="DL823" s="147"/>
      <c r="DM823" s="147"/>
      <c r="DN823" s="147"/>
      <c r="DO823" s="147"/>
      <c r="DP823" s="147"/>
      <c r="DQ823" s="147"/>
      <c r="DR823" s="147"/>
      <c r="DS823" s="147"/>
      <c r="DT823" s="147"/>
      <c r="DU823" s="147"/>
      <c r="DV823" s="147"/>
    </row>
    <row r="824" spans="1:126" s="146" customFormat="1" ht="15" x14ac:dyDescent="0.25">
      <c r="A824"/>
      <c r="B824"/>
      <c r="C824"/>
      <c r="D824" s="177"/>
      <c r="E824"/>
      <c r="F824"/>
      <c r="G824"/>
      <c r="H824"/>
      <c r="I824"/>
      <c r="J824"/>
      <c r="K824"/>
      <c r="L824"/>
      <c r="M824"/>
      <c r="N824"/>
      <c r="O824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  <c r="AA824" s="147"/>
      <c r="AB824" s="147"/>
      <c r="AC824" s="147"/>
      <c r="AD824" s="147"/>
      <c r="AE824" s="147"/>
      <c r="AF824" s="147"/>
      <c r="AG824" s="147"/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  <c r="BI824" s="147"/>
      <c r="BJ824" s="147"/>
      <c r="BK824" s="147"/>
      <c r="BL824" s="147"/>
      <c r="BM824" s="147"/>
      <c r="BN824" s="147"/>
      <c r="BO824" s="147"/>
      <c r="BP824" s="147"/>
      <c r="BQ824" s="147"/>
      <c r="BR824" s="147"/>
      <c r="BS824" s="147"/>
      <c r="BT824" s="147"/>
      <c r="BU824" s="147"/>
      <c r="BV824" s="147"/>
      <c r="BW824" s="147"/>
      <c r="BX824" s="147"/>
      <c r="BY824" s="147"/>
      <c r="BZ824" s="147"/>
      <c r="CA824" s="147"/>
      <c r="CB824" s="147"/>
      <c r="CC824" s="147"/>
      <c r="CD824" s="147"/>
      <c r="CE824" s="147"/>
      <c r="CF824" s="147"/>
      <c r="CG824" s="147"/>
      <c r="CH824" s="147"/>
      <c r="CI824" s="147"/>
      <c r="CJ824" s="147"/>
      <c r="CK824" s="147"/>
      <c r="CL824" s="147"/>
      <c r="CM824" s="147"/>
      <c r="CN824" s="147"/>
      <c r="CO824" s="147"/>
      <c r="CP824" s="147"/>
      <c r="CQ824" s="147"/>
      <c r="CR824" s="147"/>
      <c r="CS824" s="147"/>
      <c r="CT824" s="147"/>
      <c r="CU824" s="147"/>
      <c r="CV824" s="147"/>
      <c r="CW824" s="147"/>
      <c r="CX824" s="147"/>
      <c r="CY824" s="147"/>
      <c r="CZ824" s="147"/>
      <c r="DA824" s="147"/>
      <c r="DB824" s="147"/>
      <c r="DC824" s="147"/>
      <c r="DD824" s="147"/>
      <c r="DE824" s="147"/>
      <c r="DF824" s="147"/>
      <c r="DG824" s="147"/>
      <c r="DH824" s="147"/>
      <c r="DI824" s="147"/>
      <c r="DJ824" s="147"/>
      <c r="DK824" s="147"/>
      <c r="DL824" s="147"/>
      <c r="DM824" s="147"/>
      <c r="DN824" s="147"/>
      <c r="DO824" s="147"/>
      <c r="DP824" s="147"/>
      <c r="DQ824" s="147"/>
      <c r="DR824" s="147"/>
      <c r="DS824" s="147"/>
      <c r="DT824" s="147"/>
      <c r="DU824" s="147"/>
      <c r="DV824" s="147"/>
    </row>
    <row r="825" spans="1:126" s="146" customFormat="1" ht="15" x14ac:dyDescent="0.25">
      <c r="A825"/>
      <c r="B825"/>
      <c r="C825"/>
      <c r="D825" s="177"/>
      <c r="E825"/>
      <c r="F825"/>
      <c r="G825"/>
      <c r="H825"/>
      <c r="I825"/>
      <c r="J825"/>
      <c r="K825"/>
      <c r="L825"/>
      <c r="M825"/>
      <c r="N825"/>
      <c r="O825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  <c r="AA825" s="147"/>
      <c r="AB825" s="147"/>
      <c r="AC825" s="147"/>
      <c r="AD825" s="147"/>
      <c r="AE825" s="147"/>
      <c r="AF825" s="147"/>
      <c r="AG825" s="147"/>
      <c r="AH825" s="147"/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  <c r="BI825" s="147"/>
      <c r="BJ825" s="147"/>
      <c r="BK825" s="147"/>
      <c r="BL825" s="147"/>
      <c r="BM825" s="147"/>
      <c r="BN825" s="147"/>
      <c r="BO825" s="147"/>
      <c r="BP825" s="147"/>
      <c r="BQ825" s="147"/>
      <c r="BR825" s="147"/>
      <c r="BS825" s="147"/>
      <c r="BT825" s="147"/>
      <c r="BU825" s="147"/>
      <c r="BV825" s="147"/>
      <c r="BW825" s="147"/>
      <c r="BX825" s="147"/>
      <c r="BY825" s="147"/>
      <c r="BZ825" s="147"/>
      <c r="CA825" s="147"/>
      <c r="CB825" s="147"/>
      <c r="CC825" s="147"/>
      <c r="CD825" s="147"/>
      <c r="CE825" s="147"/>
      <c r="CF825" s="147"/>
      <c r="CG825" s="147"/>
      <c r="CH825" s="147"/>
      <c r="CI825" s="147"/>
      <c r="CJ825" s="147"/>
      <c r="CK825" s="147"/>
      <c r="CL825" s="147"/>
      <c r="CM825" s="147"/>
      <c r="CN825" s="147"/>
      <c r="CO825" s="147"/>
      <c r="CP825" s="147"/>
      <c r="CQ825" s="147"/>
      <c r="CR825" s="147"/>
      <c r="CS825" s="147"/>
      <c r="CT825" s="147"/>
      <c r="CU825" s="147"/>
      <c r="CV825" s="147"/>
      <c r="CW825" s="147"/>
      <c r="CX825" s="147"/>
      <c r="CY825" s="147"/>
      <c r="CZ825" s="147"/>
      <c r="DA825" s="147"/>
      <c r="DB825" s="147"/>
      <c r="DC825" s="147"/>
      <c r="DD825" s="147"/>
      <c r="DE825" s="147"/>
      <c r="DF825" s="147"/>
      <c r="DG825" s="147"/>
      <c r="DH825" s="147"/>
      <c r="DI825" s="147"/>
      <c r="DJ825" s="147"/>
      <c r="DK825" s="147"/>
      <c r="DL825" s="147"/>
      <c r="DM825" s="147"/>
      <c r="DN825" s="147"/>
      <c r="DO825" s="147"/>
      <c r="DP825" s="147"/>
      <c r="DQ825" s="147"/>
      <c r="DR825" s="147"/>
      <c r="DS825" s="147"/>
      <c r="DT825" s="147"/>
      <c r="DU825" s="147"/>
      <c r="DV825" s="147"/>
    </row>
    <row r="826" spans="1:126" s="146" customFormat="1" ht="15" x14ac:dyDescent="0.25">
      <c r="A826"/>
      <c r="B826"/>
      <c r="C826"/>
      <c r="D826" s="177"/>
      <c r="E826"/>
      <c r="F826"/>
      <c r="G826"/>
      <c r="H826"/>
      <c r="I826"/>
      <c r="J826"/>
      <c r="K826"/>
      <c r="L826"/>
      <c r="M826"/>
      <c r="N826"/>
      <c r="O826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  <c r="AA826" s="147"/>
      <c r="AB826" s="147"/>
      <c r="AC826" s="147"/>
      <c r="AD826" s="147"/>
      <c r="AE826" s="147"/>
      <c r="AF826" s="147"/>
      <c r="AG826" s="147"/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  <c r="BI826" s="147"/>
      <c r="BJ826" s="147"/>
      <c r="BK826" s="147"/>
      <c r="BL826" s="147"/>
      <c r="BM826" s="147"/>
      <c r="BN826" s="147"/>
      <c r="BO826" s="147"/>
      <c r="BP826" s="147"/>
      <c r="BQ826" s="147"/>
      <c r="BR826" s="147"/>
      <c r="BS826" s="147"/>
      <c r="BT826" s="147"/>
      <c r="BU826" s="147"/>
      <c r="BV826" s="147"/>
      <c r="BW826" s="147"/>
      <c r="BX826" s="147"/>
      <c r="BY826" s="147"/>
      <c r="BZ826" s="147"/>
      <c r="CA826" s="147"/>
      <c r="CB826" s="147"/>
      <c r="CC826" s="147"/>
      <c r="CD826" s="147"/>
      <c r="CE826" s="147"/>
      <c r="CF826" s="147"/>
      <c r="CG826" s="147"/>
      <c r="CH826" s="147"/>
      <c r="CI826" s="147"/>
      <c r="CJ826" s="147"/>
      <c r="CK826" s="147"/>
      <c r="CL826" s="147"/>
      <c r="CM826" s="147"/>
      <c r="CN826" s="147"/>
      <c r="CO826" s="147"/>
      <c r="CP826" s="147"/>
      <c r="CQ826" s="147"/>
      <c r="CR826" s="147"/>
      <c r="CS826" s="147"/>
      <c r="CT826" s="147"/>
      <c r="CU826" s="147"/>
      <c r="CV826" s="147"/>
      <c r="CW826" s="147"/>
      <c r="CX826" s="147"/>
      <c r="CY826" s="147"/>
      <c r="CZ826" s="147"/>
      <c r="DA826" s="147"/>
      <c r="DB826" s="147"/>
      <c r="DC826" s="147"/>
      <c r="DD826" s="147"/>
      <c r="DE826" s="147"/>
      <c r="DF826" s="147"/>
      <c r="DG826" s="147"/>
      <c r="DH826" s="147"/>
      <c r="DI826" s="147"/>
      <c r="DJ826" s="147"/>
      <c r="DK826" s="147"/>
      <c r="DL826" s="147"/>
      <c r="DM826" s="147"/>
      <c r="DN826" s="147"/>
      <c r="DO826" s="147"/>
      <c r="DP826" s="147"/>
      <c r="DQ826" s="147"/>
      <c r="DR826" s="147"/>
      <c r="DS826" s="147"/>
      <c r="DT826" s="147"/>
      <c r="DU826" s="147"/>
      <c r="DV826" s="147"/>
    </row>
    <row r="827" spans="1:126" s="146" customFormat="1" ht="15" x14ac:dyDescent="0.25">
      <c r="A827"/>
      <c r="B827"/>
      <c r="C827"/>
      <c r="D827" s="177"/>
      <c r="E827"/>
      <c r="F827"/>
      <c r="G827"/>
      <c r="H827"/>
      <c r="I827"/>
      <c r="J827"/>
      <c r="K827"/>
      <c r="L827"/>
      <c r="M827"/>
      <c r="N827"/>
      <c r="O82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  <c r="AA827" s="147"/>
      <c r="AB827" s="147"/>
      <c r="AC827" s="147"/>
      <c r="AD827" s="147"/>
      <c r="AE827" s="147"/>
      <c r="AF827" s="147"/>
      <c r="AG827" s="147"/>
      <c r="AH827" s="147"/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  <c r="BI827" s="147"/>
      <c r="BJ827" s="147"/>
      <c r="BK827" s="147"/>
      <c r="BL827" s="147"/>
      <c r="BM827" s="147"/>
      <c r="BN827" s="147"/>
      <c r="BO827" s="147"/>
      <c r="BP827" s="147"/>
      <c r="BQ827" s="147"/>
      <c r="BR827" s="147"/>
      <c r="BS827" s="147"/>
      <c r="BT827" s="147"/>
      <c r="BU827" s="147"/>
      <c r="BV827" s="147"/>
      <c r="BW827" s="147"/>
      <c r="BX827" s="147"/>
      <c r="BY827" s="147"/>
      <c r="BZ827" s="147"/>
      <c r="CA827" s="147"/>
      <c r="CB827" s="147"/>
      <c r="CC827" s="147"/>
      <c r="CD827" s="147"/>
      <c r="CE827" s="147"/>
      <c r="CF827" s="147"/>
      <c r="CG827" s="147"/>
      <c r="CH827" s="147"/>
      <c r="CI827" s="147"/>
      <c r="CJ827" s="147"/>
      <c r="CK827" s="147"/>
      <c r="CL827" s="147"/>
      <c r="CM827" s="147"/>
      <c r="CN827" s="147"/>
      <c r="CO827" s="147"/>
      <c r="CP827" s="147"/>
      <c r="CQ827" s="147"/>
      <c r="CR827" s="147"/>
      <c r="CS827" s="147"/>
      <c r="CT827" s="147"/>
      <c r="CU827" s="147"/>
      <c r="CV827" s="147"/>
      <c r="CW827" s="147"/>
      <c r="CX827" s="147"/>
      <c r="CY827" s="147"/>
      <c r="CZ827" s="147"/>
      <c r="DA827" s="147"/>
      <c r="DB827" s="147"/>
      <c r="DC827" s="147"/>
      <c r="DD827" s="147"/>
      <c r="DE827" s="147"/>
      <c r="DF827" s="147"/>
      <c r="DG827" s="147"/>
      <c r="DH827" s="147"/>
      <c r="DI827" s="147"/>
      <c r="DJ827" s="147"/>
      <c r="DK827" s="147"/>
      <c r="DL827" s="147"/>
      <c r="DM827" s="147"/>
      <c r="DN827" s="147"/>
      <c r="DO827" s="147"/>
      <c r="DP827" s="147"/>
      <c r="DQ827" s="147"/>
      <c r="DR827" s="147"/>
      <c r="DS827" s="147"/>
      <c r="DT827" s="147"/>
      <c r="DU827" s="147"/>
      <c r="DV827" s="147"/>
    </row>
    <row r="828" spans="1:126" s="146" customFormat="1" ht="15" x14ac:dyDescent="0.25">
      <c r="A828"/>
      <c r="B828"/>
      <c r="C828"/>
      <c r="D828" s="177"/>
      <c r="E828"/>
      <c r="F828"/>
      <c r="G828"/>
      <c r="H828"/>
      <c r="I828"/>
      <c r="J828"/>
      <c r="K828"/>
      <c r="L828"/>
      <c r="M828"/>
      <c r="N828"/>
      <c r="O828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  <c r="AA828" s="147"/>
      <c r="AB828" s="147"/>
      <c r="AC828" s="147"/>
      <c r="AD828" s="147"/>
      <c r="AE828" s="147"/>
      <c r="AF828" s="147"/>
      <c r="AG828" s="147"/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  <c r="BI828" s="147"/>
      <c r="BJ828" s="147"/>
      <c r="BK828" s="147"/>
      <c r="BL828" s="147"/>
      <c r="BM828" s="147"/>
      <c r="BN828" s="147"/>
      <c r="BO828" s="147"/>
      <c r="BP828" s="147"/>
      <c r="BQ828" s="147"/>
      <c r="BR828" s="147"/>
      <c r="BS828" s="147"/>
      <c r="BT828" s="147"/>
      <c r="BU828" s="147"/>
      <c r="BV828" s="147"/>
      <c r="BW828" s="147"/>
      <c r="BX828" s="147"/>
      <c r="BY828" s="147"/>
      <c r="BZ828" s="147"/>
      <c r="CA828" s="147"/>
      <c r="CB828" s="147"/>
      <c r="CC828" s="147"/>
      <c r="CD828" s="147"/>
      <c r="CE828" s="147"/>
      <c r="CF828" s="147"/>
      <c r="CG828" s="147"/>
      <c r="CH828" s="147"/>
      <c r="CI828" s="147"/>
      <c r="CJ828" s="147"/>
      <c r="CK828" s="147"/>
      <c r="CL828" s="147"/>
      <c r="CM828" s="147"/>
      <c r="CN828" s="147"/>
      <c r="CO828" s="147"/>
      <c r="CP828" s="147"/>
      <c r="CQ828" s="147"/>
      <c r="CR828" s="147"/>
      <c r="CS828" s="147"/>
      <c r="CT828" s="147"/>
      <c r="CU828" s="147"/>
      <c r="CV828" s="147"/>
      <c r="CW828" s="147"/>
      <c r="CX828" s="147"/>
      <c r="CY828" s="147"/>
      <c r="CZ828" s="147"/>
      <c r="DA828" s="147"/>
      <c r="DB828" s="147"/>
      <c r="DC828" s="147"/>
      <c r="DD828" s="147"/>
      <c r="DE828" s="147"/>
      <c r="DF828" s="147"/>
      <c r="DG828" s="147"/>
      <c r="DH828" s="147"/>
      <c r="DI828" s="147"/>
      <c r="DJ828" s="147"/>
      <c r="DK828" s="147"/>
      <c r="DL828" s="147"/>
      <c r="DM828" s="147"/>
      <c r="DN828" s="147"/>
      <c r="DO828" s="147"/>
      <c r="DP828" s="147"/>
      <c r="DQ828" s="147"/>
      <c r="DR828" s="147"/>
      <c r="DS828" s="147"/>
      <c r="DT828" s="147"/>
      <c r="DU828" s="147"/>
      <c r="DV828" s="147"/>
    </row>
    <row r="829" spans="1:126" s="146" customFormat="1" ht="15" x14ac:dyDescent="0.25">
      <c r="A829"/>
      <c r="B829"/>
      <c r="C829"/>
      <c r="D829" s="177"/>
      <c r="E829"/>
      <c r="F829"/>
      <c r="G829"/>
      <c r="H829"/>
      <c r="I829"/>
      <c r="J829"/>
      <c r="K829"/>
      <c r="L829"/>
      <c r="M829"/>
      <c r="N829"/>
      <c r="O829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  <c r="AA829" s="147"/>
      <c r="AB829" s="147"/>
      <c r="AC829" s="147"/>
      <c r="AD829" s="147"/>
      <c r="AE829" s="147"/>
      <c r="AF829" s="147"/>
      <c r="AG829" s="147"/>
      <c r="AH829" s="147"/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  <c r="BI829" s="147"/>
      <c r="BJ829" s="147"/>
      <c r="BK829" s="147"/>
      <c r="BL829" s="147"/>
      <c r="BM829" s="147"/>
      <c r="BN829" s="147"/>
      <c r="BO829" s="147"/>
      <c r="BP829" s="147"/>
      <c r="BQ829" s="147"/>
      <c r="BR829" s="147"/>
      <c r="BS829" s="147"/>
      <c r="BT829" s="147"/>
      <c r="BU829" s="147"/>
      <c r="BV829" s="147"/>
      <c r="BW829" s="147"/>
      <c r="BX829" s="147"/>
      <c r="BY829" s="147"/>
      <c r="BZ829" s="147"/>
      <c r="CA829" s="147"/>
      <c r="CB829" s="147"/>
      <c r="CC829" s="147"/>
      <c r="CD829" s="147"/>
      <c r="CE829" s="147"/>
      <c r="CF829" s="147"/>
      <c r="CG829" s="147"/>
      <c r="CH829" s="147"/>
      <c r="CI829" s="147"/>
      <c r="CJ829" s="147"/>
      <c r="CK829" s="147"/>
      <c r="CL829" s="147"/>
      <c r="CM829" s="147"/>
      <c r="CN829" s="147"/>
      <c r="CO829" s="147"/>
      <c r="CP829" s="147"/>
      <c r="CQ829" s="147"/>
      <c r="CR829" s="147"/>
      <c r="CS829" s="147"/>
      <c r="CT829" s="147"/>
      <c r="CU829" s="147"/>
      <c r="CV829" s="147"/>
      <c r="CW829" s="147"/>
      <c r="CX829" s="147"/>
      <c r="CY829" s="147"/>
      <c r="CZ829" s="147"/>
      <c r="DA829" s="147"/>
      <c r="DB829" s="147"/>
      <c r="DC829" s="147"/>
      <c r="DD829" s="147"/>
      <c r="DE829" s="147"/>
      <c r="DF829" s="147"/>
      <c r="DG829" s="147"/>
      <c r="DH829" s="147"/>
      <c r="DI829" s="147"/>
      <c r="DJ829" s="147"/>
      <c r="DK829" s="147"/>
      <c r="DL829" s="147"/>
      <c r="DM829" s="147"/>
      <c r="DN829" s="147"/>
      <c r="DO829" s="147"/>
      <c r="DP829" s="147"/>
      <c r="DQ829" s="147"/>
      <c r="DR829" s="147"/>
      <c r="DS829" s="147"/>
      <c r="DT829" s="147"/>
      <c r="DU829" s="147"/>
      <c r="DV829" s="147"/>
    </row>
    <row r="830" spans="1:126" s="146" customFormat="1" ht="15" x14ac:dyDescent="0.25">
      <c r="A830"/>
      <c r="B830"/>
      <c r="C830"/>
      <c r="D830" s="177"/>
      <c r="E830"/>
      <c r="F830"/>
      <c r="G830"/>
      <c r="H830"/>
      <c r="I830"/>
      <c r="J830"/>
      <c r="K830"/>
      <c r="L830"/>
      <c r="M830"/>
      <c r="N830"/>
      <c r="O830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  <c r="AA830" s="147"/>
      <c r="AB830" s="147"/>
      <c r="AC830" s="147"/>
      <c r="AD830" s="147"/>
      <c r="AE830" s="147"/>
      <c r="AF830" s="147"/>
      <c r="AG830" s="147"/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  <c r="BI830" s="147"/>
      <c r="BJ830" s="147"/>
      <c r="BK830" s="147"/>
      <c r="BL830" s="147"/>
      <c r="BM830" s="147"/>
      <c r="BN830" s="147"/>
      <c r="BO830" s="147"/>
      <c r="BP830" s="147"/>
      <c r="BQ830" s="147"/>
      <c r="BR830" s="147"/>
      <c r="BS830" s="147"/>
      <c r="BT830" s="147"/>
      <c r="BU830" s="147"/>
      <c r="BV830" s="147"/>
      <c r="BW830" s="147"/>
      <c r="BX830" s="147"/>
      <c r="BY830" s="147"/>
      <c r="BZ830" s="147"/>
      <c r="CA830" s="147"/>
      <c r="CB830" s="147"/>
      <c r="CC830" s="147"/>
      <c r="CD830" s="147"/>
      <c r="CE830" s="147"/>
      <c r="CF830" s="147"/>
      <c r="CG830" s="147"/>
      <c r="CH830" s="147"/>
      <c r="CI830" s="147"/>
      <c r="CJ830" s="147"/>
      <c r="CK830" s="147"/>
      <c r="CL830" s="147"/>
      <c r="CM830" s="147"/>
      <c r="CN830" s="147"/>
      <c r="CO830" s="147"/>
      <c r="CP830" s="147"/>
      <c r="CQ830" s="147"/>
      <c r="CR830" s="147"/>
      <c r="CS830" s="147"/>
      <c r="CT830" s="147"/>
      <c r="CU830" s="147"/>
      <c r="CV830" s="147"/>
      <c r="CW830" s="147"/>
      <c r="CX830" s="147"/>
      <c r="CY830" s="147"/>
      <c r="CZ830" s="147"/>
      <c r="DA830" s="147"/>
      <c r="DB830" s="147"/>
      <c r="DC830" s="147"/>
      <c r="DD830" s="147"/>
      <c r="DE830" s="147"/>
      <c r="DF830" s="147"/>
      <c r="DG830" s="147"/>
      <c r="DH830" s="147"/>
      <c r="DI830" s="147"/>
      <c r="DJ830" s="147"/>
      <c r="DK830" s="147"/>
      <c r="DL830" s="147"/>
      <c r="DM830" s="147"/>
      <c r="DN830" s="147"/>
      <c r="DO830" s="147"/>
      <c r="DP830" s="147"/>
      <c r="DQ830" s="147"/>
      <c r="DR830" s="147"/>
      <c r="DS830" s="147"/>
      <c r="DT830" s="147"/>
      <c r="DU830" s="147"/>
      <c r="DV830" s="147"/>
    </row>
    <row r="831" spans="1:126" s="146" customFormat="1" ht="15" x14ac:dyDescent="0.25">
      <c r="A831"/>
      <c r="B831"/>
      <c r="C831"/>
      <c r="D831" s="177"/>
      <c r="E831"/>
      <c r="F831"/>
      <c r="G831"/>
      <c r="H831"/>
      <c r="I831"/>
      <c r="J831"/>
      <c r="K831"/>
      <c r="L831"/>
      <c r="M831"/>
      <c r="N831"/>
      <c r="O831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  <c r="AA831" s="147"/>
      <c r="AB831" s="147"/>
      <c r="AC831" s="147"/>
      <c r="AD831" s="147"/>
      <c r="AE831" s="147"/>
      <c r="AF831" s="147"/>
      <c r="AG831" s="147"/>
      <c r="AH831" s="147"/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  <c r="BI831" s="147"/>
      <c r="BJ831" s="147"/>
      <c r="BK831" s="147"/>
      <c r="BL831" s="147"/>
      <c r="BM831" s="147"/>
      <c r="BN831" s="147"/>
      <c r="BO831" s="147"/>
      <c r="BP831" s="147"/>
      <c r="BQ831" s="147"/>
      <c r="BR831" s="147"/>
      <c r="BS831" s="147"/>
      <c r="BT831" s="147"/>
      <c r="BU831" s="147"/>
      <c r="BV831" s="147"/>
      <c r="BW831" s="147"/>
      <c r="BX831" s="147"/>
      <c r="BY831" s="147"/>
      <c r="BZ831" s="147"/>
      <c r="CA831" s="147"/>
      <c r="CB831" s="147"/>
      <c r="CC831" s="147"/>
      <c r="CD831" s="147"/>
      <c r="CE831" s="147"/>
      <c r="CF831" s="147"/>
      <c r="CG831" s="147"/>
      <c r="CH831" s="147"/>
      <c r="CI831" s="147"/>
      <c r="CJ831" s="147"/>
      <c r="CK831" s="147"/>
      <c r="CL831" s="147"/>
      <c r="CM831" s="147"/>
      <c r="CN831" s="147"/>
      <c r="CO831" s="147"/>
      <c r="CP831" s="147"/>
      <c r="CQ831" s="147"/>
      <c r="CR831" s="147"/>
      <c r="CS831" s="147"/>
      <c r="CT831" s="147"/>
      <c r="CU831" s="147"/>
      <c r="CV831" s="147"/>
      <c r="CW831" s="147"/>
      <c r="CX831" s="147"/>
      <c r="CY831" s="147"/>
      <c r="CZ831" s="147"/>
      <c r="DA831" s="147"/>
      <c r="DB831" s="147"/>
      <c r="DC831" s="147"/>
      <c r="DD831" s="147"/>
      <c r="DE831" s="147"/>
      <c r="DF831" s="147"/>
      <c r="DG831" s="147"/>
      <c r="DH831" s="147"/>
      <c r="DI831" s="147"/>
      <c r="DJ831" s="147"/>
      <c r="DK831" s="147"/>
      <c r="DL831" s="147"/>
      <c r="DM831" s="147"/>
      <c r="DN831" s="147"/>
      <c r="DO831" s="147"/>
      <c r="DP831" s="147"/>
      <c r="DQ831" s="147"/>
      <c r="DR831" s="147"/>
      <c r="DS831" s="147"/>
      <c r="DT831" s="147"/>
      <c r="DU831" s="147"/>
      <c r="DV831" s="147"/>
    </row>
    <row r="832" spans="1:126" s="146" customFormat="1" ht="15" x14ac:dyDescent="0.25">
      <c r="A832"/>
      <c r="B832"/>
      <c r="C832"/>
      <c r="D832" s="177"/>
      <c r="E832"/>
      <c r="F832"/>
      <c r="G832"/>
      <c r="H832"/>
      <c r="I832"/>
      <c r="J832"/>
      <c r="K832"/>
      <c r="L832"/>
      <c r="M832"/>
      <c r="N832"/>
      <c r="O832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  <c r="AA832" s="147"/>
      <c r="AB832" s="147"/>
      <c r="AC832" s="147"/>
      <c r="AD832" s="147"/>
      <c r="AE832" s="147"/>
      <c r="AF832" s="147"/>
      <c r="AG832" s="147"/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  <c r="BI832" s="147"/>
      <c r="BJ832" s="147"/>
      <c r="BK832" s="147"/>
      <c r="BL832" s="147"/>
      <c r="BM832" s="147"/>
      <c r="BN832" s="147"/>
      <c r="BO832" s="147"/>
      <c r="BP832" s="147"/>
      <c r="BQ832" s="147"/>
      <c r="BR832" s="147"/>
      <c r="BS832" s="147"/>
      <c r="BT832" s="147"/>
      <c r="BU832" s="147"/>
      <c r="BV832" s="147"/>
      <c r="BW832" s="147"/>
      <c r="BX832" s="147"/>
      <c r="BY832" s="147"/>
      <c r="BZ832" s="147"/>
      <c r="CA832" s="147"/>
      <c r="CB832" s="147"/>
      <c r="CC832" s="147"/>
      <c r="CD832" s="147"/>
      <c r="CE832" s="147"/>
      <c r="CF832" s="147"/>
      <c r="CG832" s="147"/>
      <c r="CH832" s="147"/>
      <c r="CI832" s="147"/>
      <c r="CJ832" s="147"/>
      <c r="CK832" s="147"/>
      <c r="CL832" s="147"/>
      <c r="CM832" s="147"/>
      <c r="CN832" s="147"/>
      <c r="CO832" s="147"/>
      <c r="CP832" s="147"/>
      <c r="CQ832" s="147"/>
      <c r="CR832" s="147"/>
      <c r="CS832" s="147"/>
      <c r="CT832" s="147"/>
      <c r="CU832" s="147"/>
      <c r="CV832" s="147"/>
      <c r="CW832" s="147"/>
      <c r="CX832" s="147"/>
      <c r="CY832" s="147"/>
      <c r="CZ832" s="147"/>
      <c r="DA832" s="147"/>
      <c r="DB832" s="147"/>
      <c r="DC832" s="147"/>
      <c r="DD832" s="147"/>
      <c r="DE832" s="147"/>
      <c r="DF832" s="147"/>
      <c r="DG832" s="147"/>
      <c r="DH832" s="147"/>
      <c r="DI832" s="147"/>
      <c r="DJ832" s="147"/>
      <c r="DK832" s="147"/>
      <c r="DL832" s="147"/>
      <c r="DM832" s="147"/>
      <c r="DN832" s="147"/>
      <c r="DO832" s="147"/>
      <c r="DP832" s="147"/>
      <c r="DQ832" s="147"/>
      <c r="DR832" s="147"/>
      <c r="DS832" s="147"/>
      <c r="DT832" s="147"/>
      <c r="DU832" s="147"/>
      <c r="DV832" s="147"/>
    </row>
    <row r="833" spans="1:126" s="146" customFormat="1" ht="15" x14ac:dyDescent="0.25">
      <c r="A833"/>
      <c r="B833"/>
      <c r="C833"/>
      <c r="D833" s="177"/>
      <c r="E833"/>
      <c r="F833"/>
      <c r="G833"/>
      <c r="H833"/>
      <c r="I833"/>
      <c r="J833"/>
      <c r="K833"/>
      <c r="L833"/>
      <c r="M833"/>
      <c r="N833"/>
      <c r="O833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  <c r="AA833" s="147"/>
      <c r="AB833" s="147"/>
      <c r="AC833" s="147"/>
      <c r="AD833" s="147"/>
      <c r="AE833" s="147"/>
      <c r="AF833" s="147"/>
      <c r="AG833" s="147"/>
      <c r="AH833" s="147"/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  <c r="BI833" s="147"/>
      <c r="BJ833" s="147"/>
      <c r="BK833" s="147"/>
      <c r="BL833" s="147"/>
      <c r="BM833" s="147"/>
      <c r="BN833" s="147"/>
      <c r="BO833" s="147"/>
      <c r="BP833" s="147"/>
      <c r="BQ833" s="147"/>
      <c r="BR833" s="147"/>
      <c r="BS833" s="147"/>
      <c r="BT833" s="147"/>
      <c r="BU833" s="147"/>
      <c r="BV833" s="147"/>
      <c r="BW833" s="147"/>
      <c r="BX833" s="147"/>
      <c r="BY833" s="147"/>
      <c r="BZ833" s="147"/>
      <c r="CA833" s="147"/>
      <c r="CB833" s="147"/>
      <c r="CC833" s="147"/>
      <c r="CD833" s="147"/>
      <c r="CE833" s="147"/>
      <c r="CF833" s="147"/>
      <c r="CG833" s="147"/>
      <c r="CH833" s="147"/>
      <c r="CI833" s="147"/>
      <c r="CJ833" s="147"/>
      <c r="CK833" s="147"/>
      <c r="CL833" s="147"/>
      <c r="CM833" s="147"/>
      <c r="CN833" s="147"/>
      <c r="CO833" s="147"/>
      <c r="CP833" s="147"/>
      <c r="CQ833" s="147"/>
      <c r="CR833" s="147"/>
      <c r="CS833" s="147"/>
      <c r="CT833" s="147"/>
      <c r="CU833" s="147"/>
      <c r="CV833" s="147"/>
      <c r="CW833" s="147"/>
      <c r="CX833" s="147"/>
      <c r="CY833" s="147"/>
      <c r="CZ833" s="147"/>
      <c r="DA833" s="147"/>
      <c r="DB833" s="147"/>
      <c r="DC833" s="147"/>
      <c r="DD833" s="147"/>
      <c r="DE833" s="147"/>
      <c r="DF833" s="147"/>
      <c r="DG833" s="147"/>
      <c r="DH833" s="147"/>
      <c r="DI833" s="147"/>
      <c r="DJ833" s="147"/>
      <c r="DK833" s="147"/>
      <c r="DL833" s="147"/>
      <c r="DM833" s="147"/>
      <c r="DN833" s="147"/>
      <c r="DO833" s="147"/>
      <c r="DP833" s="147"/>
      <c r="DQ833" s="147"/>
      <c r="DR833" s="147"/>
      <c r="DS833" s="147"/>
      <c r="DT833" s="147"/>
      <c r="DU833" s="147"/>
      <c r="DV833" s="147"/>
    </row>
    <row r="834" spans="1:126" s="146" customFormat="1" ht="15" x14ac:dyDescent="0.25">
      <c r="A834"/>
      <c r="B834"/>
      <c r="C834"/>
      <c r="D834" s="177"/>
      <c r="E834"/>
      <c r="F834"/>
      <c r="G834"/>
      <c r="H834"/>
      <c r="I834"/>
      <c r="J834"/>
      <c r="K834"/>
      <c r="L834"/>
      <c r="M834"/>
      <c r="N834"/>
      <c r="O834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  <c r="AA834" s="147"/>
      <c r="AB834" s="147"/>
      <c r="AC834" s="147"/>
      <c r="AD834" s="147"/>
      <c r="AE834" s="147"/>
      <c r="AF834" s="147"/>
      <c r="AG834" s="147"/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  <c r="BI834" s="147"/>
      <c r="BJ834" s="147"/>
      <c r="BK834" s="147"/>
      <c r="BL834" s="147"/>
      <c r="BM834" s="147"/>
      <c r="BN834" s="147"/>
      <c r="BO834" s="147"/>
      <c r="BP834" s="147"/>
      <c r="BQ834" s="147"/>
      <c r="BR834" s="147"/>
      <c r="BS834" s="147"/>
      <c r="BT834" s="147"/>
      <c r="BU834" s="147"/>
      <c r="BV834" s="147"/>
      <c r="BW834" s="147"/>
      <c r="BX834" s="147"/>
      <c r="BY834" s="147"/>
      <c r="BZ834" s="147"/>
      <c r="CA834" s="147"/>
      <c r="CB834" s="147"/>
      <c r="CC834" s="147"/>
      <c r="CD834" s="147"/>
      <c r="CE834" s="147"/>
      <c r="CF834" s="147"/>
      <c r="CG834" s="147"/>
      <c r="CH834" s="147"/>
      <c r="CI834" s="147"/>
      <c r="CJ834" s="147"/>
      <c r="CK834" s="147"/>
      <c r="CL834" s="147"/>
      <c r="CM834" s="147"/>
      <c r="CN834" s="147"/>
      <c r="CO834" s="147"/>
      <c r="CP834" s="147"/>
      <c r="CQ834" s="147"/>
      <c r="CR834" s="147"/>
      <c r="CS834" s="147"/>
      <c r="CT834" s="147"/>
      <c r="CU834" s="147"/>
      <c r="CV834" s="147"/>
      <c r="CW834" s="147"/>
      <c r="CX834" s="147"/>
      <c r="CY834" s="147"/>
      <c r="CZ834" s="147"/>
      <c r="DA834" s="147"/>
      <c r="DB834" s="147"/>
      <c r="DC834" s="147"/>
      <c r="DD834" s="147"/>
      <c r="DE834" s="147"/>
      <c r="DF834" s="147"/>
      <c r="DG834" s="147"/>
      <c r="DH834" s="147"/>
      <c r="DI834" s="147"/>
      <c r="DJ834" s="147"/>
      <c r="DK834" s="147"/>
      <c r="DL834" s="147"/>
      <c r="DM834" s="147"/>
      <c r="DN834" s="147"/>
      <c r="DO834" s="147"/>
      <c r="DP834" s="147"/>
      <c r="DQ834" s="147"/>
      <c r="DR834" s="147"/>
      <c r="DS834" s="147"/>
      <c r="DT834" s="147"/>
      <c r="DU834" s="147"/>
      <c r="DV834" s="147"/>
    </row>
    <row r="835" spans="1:126" s="146" customFormat="1" ht="15" x14ac:dyDescent="0.25">
      <c r="A835"/>
      <c r="B835"/>
      <c r="C835"/>
      <c r="D835" s="177"/>
      <c r="E835"/>
      <c r="F835"/>
      <c r="G835"/>
      <c r="H835"/>
      <c r="I835"/>
      <c r="J835"/>
      <c r="K835"/>
      <c r="L835"/>
      <c r="M835"/>
      <c r="N835"/>
      <c r="O835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  <c r="AA835" s="147"/>
      <c r="AB835" s="147"/>
      <c r="AC835" s="147"/>
      <c r="AD835" s="147"/>
      <c r="AE835" s="147"/>
      <c r="AF835" s="147"/>
      <c r="AG835" s="147"/>
      <c r="AH835" s="147"/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  <c r="BI835" s="147"/>
      <c r="BJ835" s="147"/>
      <c r="BK835" s="147"/>
      <c r="BL835" s="147"/>
      <c r="BM835" s="147"/>
      <c r="BN835" s="147"/>
      <c r="BO835" s="147"/>
      <c r="BP835" s="147"/>
      <c r="BQ835" s="147"/>
      <c r="BR835" s="147"/>
      <c r="BS835" s="147"/>
      <c r="BT835" s="147"/>
      <c r="BU835" s="147"/>
      <c r="BV835" s="147"/>
      <c r="BW835" s="147"/>
      <c r="BX835" s="147"/>
      <c r="BY835" s="147"/>
      <c r="BZ835" s="147"/>
      <c r="CA835" s="147"/>
      <c r="CB835" s="147"/>
      <c r="CC835" s="147"/>
      <c r="CD835" s="147"/>
      <c r="CE835" s="147"/>
      <c r="CF835" s="147"/>
      <c r="CG835" s="147"/>
      <c r="CH835" s="147"/>
      <c r="CI835" s="147"/>
      <c r="CJ835" s="147"/>
      <c r="CK835" s="147"/>
      <c r="CL835" s="147"/>
      <c r="CM835" s="147"/>
      <c r="CN835" s="147"/>
      <c r="CO835" s="147"/>
      <c r="CP835" s="147"/>
      <c r="CQ835" s="147"/>
      <c r="CR835" s="147"/>
      <c r="CS835" s="147"/>
      <c r="CT835" s="147"/>
      <c r="CU835" s="147"/>
      <c r="CV835" s="147"/>
      <c r="CW835" s="147"/>
      <c r="CX835" s="147"/>
      <c r="CY835" s="147"/>
      <c r="CZ835" s="147"/>
      <c r="DA835" s="147"/>
      <c r="DB835" s="147"/>
      <c r="DC835" s="147"/>
      <c r="DD835" s="147"/>
      <c r="DE835" s="147"/>
      <c r="DF835" s="147"/>
      <c r="DG835" s="147"/>
      <c r="DH835" s="147"/>
      <c r="DI835" s="147"/>
      <c r="DJ835" s="147"/>
      <c r="DK835" s="147"/>
      <c r="DL835" s="147"/>
      <c r="DM835" s="147"/>
      <c r="DN835" s="147"/>
      <c r="DO835" s="147"/>
      <c r="DP835" s="147"/>
      <c r="DQ835" s="147"/>
      <c r="DR835" s="147"/>
      <c r="DS835" s="147"/>
      <c r="DT835" s="147"/>
      <c r="DU835" s="147"/>
      <c r="DV835" s="147"/>
    </row>
    <row r="836" spans="1:126" s="146" customFormat="1" ht="15" x14ac:dyDescent="0.25">
      <c r="A836"/>
      <c r="B836"/>
      <c r="C836"/>
      <c r="D836" s="177"/>
      <c r="E836"/>
      <c r="F836"/>
      <c r="G836"/>
      <c r="H836"/>
      <c r="I836"/>
      <c r="J836"/>
      <c r="K836"/>
      <c r="L836"/>
      <c r="M836"/>
      <c r="N836"/>
      <c r="O836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  <c r="AA836" s="147"/>
      <c r="AB836" s="147"/>
      <c r="AC836" s="147"/>
      <c r="AD836" s="147"/>
      <c r="AE836" s="147"/>
      <c r="AF836" s="147"/>
      <c r="AG836" s="147"/>
      <c r="AH836" s="147"/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  <c r="BI836" s="147"/>
      <c r="BJ836" s="147"/>
      <c r="BK836" s="147"/>
      <c r="BL836" s="147"/>
      <c r="BM836" s="147"/>
      <c r="BN836" s="147"/>
      <c r="BO836" s="147"/>
      <c r="BP836" s="147"/>
      <c r="BQ836" s="147"/>
      <c r="BR836" s="147"/>
      <c r="BS836" s="147"/>
      <c r="BT836" s="147"/>
      <c r="BU836" s="147"/>
      <c r="BV836" s="147"/>
      <c r="BW836" s="147"/>
      <c r="BX836" s="147"/>
      <c r="BY836" s="147"/>
      <c r="BZ836" s="147"/>
      <c r="CA836" s="147"/>
      <c r="CB836" s="147"/>
      <c r="CC836" s="147"/>
      <c r="CD836" s="147"/>
      <c r="CE836" s="147"/>
      <c r="CF836" s="147"/>
      <c r="CG836" s="147"/>
      <c r="CH836" s="147"/>
      <c r="CI836" s="147"/>
      <c r="CJ836" s="147"/>
      <c r="CK836" s="147"/>
      <c r="CL836" s="147"/>
      <c r="CM836" s="147"/>
      <c r="CN836" s="147"/>
      <c r="CO836" s="147"/>
      <c r="CP836" s="147"/>
      <c r="CQ836" s="147"/>
      <c r="CR836" s="147"/>
      <c r="CS836" s="147"/>
      <c r="CT836" s="147"/>
      <c r="CU836" s="147"/>
      <c r="CV836" s="147"/>
      <c r="CW836" s="147"/>
      <c r="CX836" s="147"/>
      <c r="CY836" s="147"/>
      <c r="CZ836" s="147"/>
      <c r="DA836" s="147"/>
      <c r="DB836" s="147"/>
      <c r="DC836" s="147"/>
      <c r="DD836" s="147"/>
      <c r="DE836" s="147"/>
      <c r="DF836" s="147"/>
      <c r="DG836" s="147"/>
      <c r="DH836" s="147"/>
      <c r="DI836" s="147"/>
      <c r="DJ836" s="147"/>
      <c r="DK836" s="147"/>
      <c r="DL836" s="147"/>
      <c r="DM836" s="147"/>
      <c r="DN836" s="147"/>
      <c r="DO836" s="147"/>
      <c r="DP836" s="147"/>
      <c r="DQ836" s="147"/>
      <c r="DR836" s="147"/>
      <c r="DS836" s="147"/>
      <c r="DT836" s="147"/>
      <c r="DU836" s="147"/>
      <c r="DV836" s="147"/>
    </row>
    <row r="837" spans="1:126" s="146" customFormat="1" ht="15" x14ac:dyDescent="0.25">
      <c r="A837"/>
      <c r="B837"/>
      <c r="C837"/>
      <c r="D837" s="177"/>
      <c r="E837"/>
      <c r="F837"/>
      <c r="G837"/>
      <c r="H837"/>
      <c r="I837"/>
      <c r="J837"/>
      <c r="K837"/>
      <c r="L837"/>
      <c r="M837"/>
      <c r="N837"/>
      <c r="O83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  <c r="AA837" s="147"/>
      <c r="AB837" s="147"/>
      <c r="AC837" s="147"/>
      <c r="AD837" s="147"/>
      <c r="AE837" s="147"/>
      <c r="AF837" s="147"/>
      <c r="AG837" s="147"/>
      <c r="AH837" s="147"/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  <c r="BI837" s="147"/>
      <c r="BJ837" s="147"/>
      <c r="BK837" s="147"/>
      <c r="BL837" s="147"/>
      <c r="BM837" s="147"/>
      <c r="BN837" s="147"/>
      <c r="BO837" s="147"/>
      <c r="BP837" s="147"/>
      <c r="BQ837" s="147"/>
      <c r="BR837" s="147"/>
      <c r="BS837" s="147"/>
      <c r="BT837" s="147"/>
      <c r="BU837" s="147"/>
      <c r="BV837" s="147"/>
      <c r="BW837" s="147"/>
      <c r="BX837" s="147"/>
      <c r="BY837" s="147"/>
      <c r="BZ837" s="147"/>
      <c r="CA837" s="147"/>
      <c r="CB837" s="147"/>
      <c r="CC837" s="147"/>
      <c r="CD837" s="147"/>
      <c r="CE837" s="147"/>
      <c r="CF837" s="147"/>
      <c r="CG837" s="147"/>
      <c r="CH837" s="147"/>
      <c r="CI837" s="147"/>
      <c r="CJ837" s="147"/>
      <c r="CK837" s="147"/>
      <c r="CL837" s="147"/>
      <c r="CM837" s="147"/>
      <c r="CN837" s="147"/>
      <c r="CO837" s="147"/>
      <c r="CP837" s="147"/>
      <c r="CQ837" s="147"/>
      <c r="CR837" s="147"/>
      <c r="CS837" s="147"/>
      <c r="CT837" s="147"/>
      <c r="CU837" s="147"/>
      <c r="CV837" s="147"/>
      <c r="CW837" s="147"/>
      <c r="CX837" s="147"/>
      <c r="CY837" s="147"/>
      <c r="CZ837" s="147"/>
      <c r="DA837" s="147"/>
      <c r="DB837" s="147"/>
      <c r="DC837" s="147"/>
      <c r="DD837" s="147"/>
      <c r="DE837" s="147"/>
      <c r="DF837" s="147"/>
      <c r="DG837" s="147"/>
      <c r="DH837" s="147"/>
      <c r="DI837" s="147"/>
      <c r="DJ837" s="147"/>
      <c r="DK837" s="147"/>
      <c r="DL837" s="147"/>
      <c r="DM837" s="147"/>
      <c r="DN837" s="147"/>
      <c r="DO837" s="147"/>
      <c r="DP837" s="147"/>
      <c r="DQ837" s="147"/>
      <c r="DR837" s="147"/>
      <c r="DS837" s="147"/>
      <c r="DT837" s="147"/>
      <c r="DU837" s="147"/>
      <c r="DV837" s="147"/>
    </row>
    <row r="838" spans="1:126" s="146" customFormat="1" ht="15" x14ac:dyDescent="0.25">
      <c r="A838"/>
      <c r="B838"/>
      <c r="C838"/>
      <c r="D838" s="177"/>
      <c r="E838"/>
      <c r="F838"/>
      <c r="G838"/>
      <c r="H838"/>
      <c r="I838"/>
      <c r="J838"/>
      <c r="K838"/>
      <c r="L838"/>
      <c r="M838"/>
      <c r="N838"/>
      <c r="O838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  <c r="AA838" s="147"/>
      <c r="AB838" s="147"/>
      <c r="AC838" s="147"/>
      <c r="AD838" s="147"/>
      <c r="AE838" s="147"/>
      <c r="AF838" s="147"/>
      <c r="AG838" s="147"/>
      <c r="AH838" s="147"/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  <c r="BI838" s="147"/>
      <c r="BJ838" s="147"/>
      <c r="BK838" s="147"/>
      <c r="BL838" s="147"/>
      <c r="BM838" s="147"/>
      <c r="BN838" s="147"/>
      <c r="BO838" s="147"/>
      <c r="BP838" s="147"/>
      <c r="BQ838" s="147"/>
      <c r="BR838" s="147"/>
      <c r="BS838" s="147"/>
      <c r="BT838" s="147"/>
      <c r="BU838" s="147"/>
      <c r="BV838" s="147"/>
      <c r="BW838" s="147"/>
      <c r="BX838" s="147"/>
      <c r="BY838" s="147"/>
      <c r="BZ838" s="147"/>
      <c r="CA838" s="147"/>
      <c r="CB838" s="147"/>
      <c r="CC838" s="147"/>
      <c r="CD838" s="147"/>
      <c r="CE838" s="147"/>
      <c r="CF838" s="147"/>
      <c r="CG838" s="147"/>
      <c r="CH838" s="147"/>
      <c r="CI838" s="147"/>
      <c r="CJ838" s="147"/>
      <c r="CK838" s="147"/>
      <c r="CL838" s="147"/>
      <c r="CM838" s="147"/>
      <c r="CN838" s="147"/>
      <c r="CO838" s="147"/>
      <c r="CP838" s="147"/>
      <c r="CQ838" s="147"/>
      <c r="CR838" s="147"/>
      <c r="CS838" s="147"/>
      <c r="CT838" s="147"/>
      <c r="CU838" s="147"/>
      <c r="CV838" s="147"/>
      <c r="CW838" s="147"/>
      <c r="CX838" s="147"/>
      <c r="CY838" s="147"/>
      <c r="CZ838" s="147"/>
      <c r="DA838" s="147"/>
      <c r="DB838" s="147"/>
      <c r="DC838" s="147"/>
      <c r="DD838" s="147"/>
      <c r="DE838" s="147"/>
      <c r="DF838" s="147"/>
      <c r="DG838" s="147"/>
      <c r="DH838" s="147"/>
      <c r="DI838" s="147"/>
      <c r="DJ838" s="147"/>
      <c r="DK838" s="147"/>
      <c r="DL838" s="147"/>
      <c r="DM838" s="147"/>
      <c r="DN838" s="147"/>
      <c r="DO838" s="147"/>
      <c r="DP838" s="147"/>
      <c r="DQ838" s="147"/>
      <c r="DR838" s="147"/>
      <c r="DS838" s="147"/>
      <c r="DT838" s="147"/>
      <c r="DU838" s="147"/>
      <c r="DV838" s="147"/>
    </row>
    <row r="839" spans="1:126" s="146" customFormat="1" ht="15" x14ac:dyDescent="0.25">
      <c r="A839"/>
      <c r="B839"/>
      <c r="C839"/>
      <c r="D839" s="177"/>
      <c r="E839"/>
      <c r="F839"/>
      <c r="G839"/>
      <c r="H839"/>
      <c r="I839"/>
      <c r="J839"/>
      <c r="K839"/>
      <c r="L839"/>
      <c r="M839"/>
      <c r="N839"/>
      <c r="O839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  <c r="AA839" s="147"/>
      <c r="AB839" s="147"/>
      <c r="AC839" s="147"/>
      <c r="AD839" s="147"/>
      <c r="AE839" s="147"/>
      <c r="AF839" s="147"/>
      <c r="AG839" s="147"/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  <c r="BI839" s="147"/>
      <c r="BJ839" s="147"/>
      <c r="BK839" s="147"/>
      <c r="BL839" s="147"/>
      <c r="BM839" s="147"/>
      <c r="BN839" s="147"/>
      <c r="BO839" s="147"/>
      <c r="BP839" s="147"/>
      <c r="BQ839" s="147"/>
      <c r="BR839" s="147"/>
      <c r="BS839" s="147"/>
      <c r="BT839" s="147"/>
      <c r="BU839" s="147"/>
      <c r="BV839" s="147"/>
      <c r="BW839" s="147"/>
      <c r="BX839" s="147"/>
      <c r="BY839" s="147"/>
      <c r="BZ839" s="147"/>
      <c r="CA839" s="147"/>
      <c r="CB839" s="147"/>
      <c r="CC839" s="147"/>
      <c r="CD839" s="147"/>
      <c r="CE839" s="147"/>
      <c r="CF839" s="147"/>
      <c r="CG839" s="147"/>
      <c r="CH839" s="147"/>
      <c r="CI839" s="147"/>
      <c r="CJ839" s="147"/>
      <c r="CK839" s="147"/>
      <c r="CL839" s="147"/>
      <c r="CM839" s="147"/>
      <c r="CN839" s="147"/>
      <c r="CO839" s="147"/>
      <c r="CP839" s="147"/>
      <c r="CQ839" s="147"/>
      <c r="CR839" s="147"/>
      <c r="CS839" s="147"/>
      <c r="CT839" s="147"/>
      <c r="CU839" s="147"/>
      <c r="CV839" s="147"/>
      <c r="CW839" s="147"/>
      <c r="CX839" s="147"/>
      <c r="CY839" s="147"/>
      <c r="CZ839" s="147"/>
      <c r="DA839" s="147"/>
      <c r="DB839" s="147"/>
      <c r="DC839" s="147"/>
      <c r="DD839" s="147"/>
      <c r="DE839" s="147"/>
      <c r="DF839" s="147"/>
      <c r="DG839" s="147"/>
      <c r="DH839" s="147"/>
      <c r="DI839" s="147"/>
      <c r="DJ839" s="147"/>
      <c r="DK839" s="147"/>
      <c r="DL839" s="147"/>
      <c r="DM839" s="147"/>
      <c r="DN839" s="147"/>
      <c r="DO839" s="147"/>
      <c r="DP839" s="147"/>
      <c r="DQ839" s="147"/>
      <c r="DR839" s="147"/>
      <c r="DS839" s="147"/>
      <c r="DT839" s="147"/>
      <c r="DU839" s="147"/>
      <c r="DV839" s="147"/>
    </row>
    <row r="840" spans="1:126" s="146" customFormat="1" ht="15" x14ac:dyDescent="0.25">
      <c r="A840"/>
      <c r="B840"/>
      <c r="C840"/>
      <c r="D840" s="177"/>
      <c r="E840"/>
      <c r="F840"/>
      <c r="G840"/>
      <c r="H840"/>
      <c r="I840"/>
      <c r="J840"/>
      <c r="K840"/>
      <c r="L840"/>
      <c r="M840"/>
      <c r="N840"/>
      <c r="O840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  <c r="AA840" s="147"/>
      <c r="AB840" s="147"/>
      <c r="AC840" s="147"/>
      <c r="AD840" s="147"/>
      <c r="AE840" s="147"/>
      <c r="AF840" s="147"/>
      <c r="AG840" s="147"/>
      <c r="AH840" s="147"/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  <c r="BI840" s="147"/>
      <c r="BJ840" s="147"/>
      <c r="BK840" s="147"/>
      <c r="BL840" s="147"/>
      <c r="BM840" s="147"/>
      <c r="BN840" s="147"/>
      <c r="BO840" s="147"/>
      <c r="BP840" s="147"/>
      <c r="BQ840" s="147"/>
      <c r="BR840" s="147"/>
      <c r="BS840" s="147"/>
      <c r="BT840" s="147"/>
      <c r="BU840" s="147"/>
      <c r="BV840" s="147"/>
      <c r="BW840" s="147"/>
      <c r="BX840" s="147"/>
      <c r="BY840" s="147"/>
      <c r="BZ840" s="147"/>
      <c r="CA840" s="147"/>
      <c r="CB840" s="147"/>
      <c r="CC840" s="147"/>
      <c r="CD840" s="147"/>
      <c r="CE840" s="147"/>
      <c r="CF840" s="147"/>
      <c r="CG840" s="147"/>
      <c r="CH840" s="147"/>
      <c r="CI840" s="147"/>
      <c r="CJ840" s="147"/>
      <c r="CK840" s="147"/>
      <c r="CL840" s="147"/>
      <c r="CM840" s="147"/>
      <c r="CN840" s="147"/>
      <c r="CO840" s="147"/>
      <c r="CP840" s="147"/>
      <c r="CQ840" s="147"/>
      <c r="CR840" s="147"/>
      <c r="CS840" s="147"/>
      <c r="CT840" s="147"/>
      <c r="CU840" s="147"/>
      <c r="CV840" s="147"/>
      <c r="CW840" s="147"/>
      <c r="CX840" s="147"/>
      <c r="CY840" s="147"/>
      <c r="CZ840" s="147"/>
      <c r="DA840" s="147"/>
      <c r="DB840" s="147"/>
      <c r="DC840" s="147"/>
      <c r="DD840" s="147"/>
      <c r="DE840" s="147"/>
      <c r="DF840" s="147"/>
      <c r="DG840" s="147"/>
      <c r="DH840" s="147"/>
      <c r="DI840" s="147"/>
      <c r="DJ840" s="147"/>
      <c r="DK840" s="147"/>
      <c r="DL840" s="147"/>
      <c r="DM840" s="147"/>
      <c r="DN840" s="147"/>
      <c r="DO840" s="147"/>
      <c r="DP840" s="147"/>
      <c r="DQ840" s="147"/>
      <c r="DR840" s="147"/>
      <c r="DS840" s="147"/>
      <c r="DT840" s="147"/>
      <c r="DU840" s="147"/>
      <c r="DV840" s="147"/>
    </row>
    <row r="841" spans="1:126" s="146" customFormat="1" ht="15" x14ac:dyDescent="0.25">
      <c r="A841"/>
      <c r="B841"/>
      <c r="C841"/>
      <c r="D841" s="177"/>
      <c r="E841"/>
      <c r="F841"/>
      <c r="G841"/>
      <c r="H841"/>
      <c r="I841"/>
      <c r="J841"/>
      <c r="K841"/>
      <c r="L841"/>
      <c r="M841"/>
      <c r="N841"/>
      <c r="O841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  <c r="AA841" s="147"/>
      <c r="AB841" s="147"/>
      <c r="AC841" s="147"/>
      <c r="AD841" s="147"/>
      <c r="AE841" s="147"/>
      <c r="AF841" s="147"/>
      <c r="AG841" s="147"/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  <c r="BI841" s="147"/>
      <c r="BJ841" s="147"/>
      <c r="BK841" s="147"/>
      <c r="BL841" s="147"/>
      <c r="BM841" s="147"/>
      <c r="BN841" s="147"/>
      <c r="BO841" s="147"/>
      <c r="BP841" s="147"/>
      <c r="BQ841" s="147"/>
      <c r="BR841" s="147"/>
      <c r="BS841" s="147"/>
      <c r="BT841" s="147"/>
      <c r="BU841" s="147"/>
      <c r="BV841" s="147"/>
      <c r="BW841" s="147"/>
      <c r="BX841" s="147"/>
      <c r="BY841" s="147"/>
      <c r="BZ841" s="147"/>
      <c r="CA841" s="147"/>
      <c r="CB841" s="147"/>
      <c r="CC841" s="147"/>
      <c r="CD841" s="147"/>
      <c r="CE841" s="147"/>
      <c r="CF841" s="147"/>
      <c r="CG841" s="147"/>
      <c r="CH841" s="147"/>
      <c r="CI841" s="147"/>
      <c r="CJ841" s="147"/>
      <c r="CK841" s="147"/>
      <c r="CL841" s="147"/>
      <c r="CM841" s="147"/>
      <c r="CN841" s="147"/>
      <c r="CO841" s="147"/>
      <c r="CP841" s="147"/>
      <c r="CQ841" s="147"/>
      <c r="CR841" s="147"/>
      <c r="CS841" s="147"/>
      <c r="CT841" s="147"/>
      <c r="CU841" s="147"/>
      <c r="CV841" s="147"/>
      <c r="CW841" s="147"/>
      <c r="CX841" s="147"/>
      <c r="CY841" s="147"/>
      <c r="CZ841" s="147"/>
      <c r="DA841" s="147"/>
      <c r="DB841" s="147"/>
      <c r="DC841" s="147"/>
      <c r="DD841" s="147"/>
      <c r="DE841" s="147"/>
      <c r="DF841" s="147"/>
      <c r="DG841" s="147"/>
      <c r="DH841" s="147"/>
      <c r="DI841" s="147"/>
      <c r="DJ841" s="147"/>
      <c r="DK841" s="147"/>
      <c r="DL841" s="147"/>
      <c r="DM841" s="147"/>
      <c r="DN841" s="147"/>
      <c r="DO841" s="147"/>
      <c r="DP841" s="147"/>
      <c r="DQ841" s="147"/>
      <c r="DR841" s="147"/>
      <c r="DS841" s="147"/>
      <c r="DT841" s="147"/>
      <c r="DU841" s="147"/>
      <c r="DV841" s="147"/>
    </row>
    <row r="842" spans="1:126" s="146" customFormat="1" ht="15" x14ac:dyDescent="0.25">
      <c r="A842"/>
      <c r="B842"/>
      <c r="C842"/>
      <c r="D842" s="177"/>
      <c r="E842"/>
      <c r="F842"/>
      <c r="G842"/>
      <c r="H842"/>
      <c r="I842"/>
      <c r="J842"/>
      <c r="K842"/>
      <c r="L842"/>
      <c r="M842"/>
      <c r="N842"/>
      <c r="O842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  <c r="AA842" s="147"/>
      <c r="AB842" s="147"/>
      <c r="AC842" s="147"/>
      <c r="AD842" s="147"/>
      <c r="AE842" s="147"/>
      <c r="AF842" s="147"/>
      <c r="AG842" s="147"/>
      <c r="AH842" s="147"/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  <c r="BI842" s="147"/>
      <c r="BJ842" s="147"/>
      <c r="BK842" s="147"/>
      <c r="BL842" s="147"/>
      <c r="BM842" s="147"/>
      <c r="BN842" s="147"/>
      <c r="BO842" s="147"/>
      <c r="BP842" s="147"/>
      <c r="BQ842" s="147"/>
      <c r="BR842" s="147"/>
      <c r="BS842" s="147"/>
      <c r="BT842" s="147"/>
      <c r="BU842" s="147"/>
      <c r="BV842" s="147"/>
      <c r="BW842" s="147"/>
      <c r="BX842" s="147"/>
      <c r="BY842" s="147"/>
      <c r="BZ842" s="147"/>
      <c r="CA842" s="147"/>
      <c r="CB842" s="147"/>
      <c r="CC842" s="147"/>
      <c r="CD842" s="147"/>
      <c r="CE842" s="147"/>
      <c r="CF842" s="147"/>
      <c r="CG842" s="147"/>
      <c r="CH842" s="147"/>
      <c r="CI842" s="147"/>
      <c r="CJ842" s="147"/>
      <c r="CK842" s="147"/>
      <c r="CL842" s="147"/>
      <c r="CM842" s="147"/>
      <c r="CN842" s="147"/>
      <c r="CO842" s="147"/>
      <c r="CP842" s="147"/>
      <c r="CQ842" s="147"/>
      <c r="CR842" s="147"/>
      <c r="CS842" s="147"/>
      <c r="CT842" s="147"/>
      <c r="CU842" s="147"/>
      <c r="CV842" s="147"/>
      <c r="CW842" s="147"/>
      <c r="CX842" s="147"/>
      <c r="CY842" s="147"/>
      <c r="CZ842" s="147"/>
      <c r="DA842" s="147"/>
      <c r="DB842" s="147"/>
      <c r="DC842" s="147"/>
      <c r="DD842" s="147"/>
      <c r="DE842" s="147"/>
      <c r="DF842" s="147"/>
      <c r="DG842" s="147"/>
      <c r="DH842" s="147"/>
      <c r="DI842" s="147"/>
      <c r="DJ842" s="147"/>
      <c r="DK842" s="147"/>
      <c r="DL842" s="147"/>
      <c r="DM842" s="147"/>
      <c r="DN842" s="147"/>
      <c r="DO842" s="147"/>
      <c r="DP842" s="147"/>
      <c r="DQ842" s="147"/>
      <c r="DR842" s="147"/>
      <c r="DS842" s="147"/>
      <c r="DT842" s="147"/>
      <c r="DU842" s="147"/>
      <c r="DV842" s="147"/>
    </row>
    <row r="843" spans="1:126" s="146" customFormat="1" ht="15" x14ac:dyDescent="0.25">
      <c r="A843"/>
      <c r="B843"/>
      <c r="C843"/>
      <c r="D843" s="177"/>
      <c r="E843"/>
      <c r="F843"/>
      <c r="G843"/>
      <c r="H843"/>
      <c r="I843"/>
      <c r="J843"/>
      <c r="K843"/>
      <c r="L843"/>
      <c r="M843"/>
      <c r="N843"/>
      <c r="O843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  <c r="AA843" s="147"/>
      <c r="AB843" s="147"/>
      <c r="AC843" s="147"/>
      <c r="AD843" s="147"/>
      <c r="AE843" s="147"/>
      <c r="AF843" s="147"/>
      <c r="AG843" s="147"/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  <c r="BI843" s="147"/>
      <c r="BJ843" s="147"/>
      <c r="BK843" s="147"/>
      <c r="BL843" s="147"/>
      <c r="BM843" s="147"/>
      <c r="BN843" s="147"/>
      <c r="BO843" s="147"/>
      <c r="BP843" s="147"/>
      <c r="BQ843" s="147"/>
      <c r="BR843" s="147"/>
      <c r="BS843" s="147"/>
      <c r="BT843" s="147"/>
      <c r="BU843" s="147"/>
      <c r="BV843" s="147"/>
      <c r="BW843" s="147"/>
      <c r="BX843" s="147"/>
      <c r="BY843" s="147"/>
      <c r="BZ843" s="147"/>
      <c r="CA843" s="147"/>
      <c r="CB843" s="147"/>
      <c r="CC843" s="147"/>
      <c r="CD843" s="147"/>
      <c r="CE843" s="147"/>
      <c r="CF843" s="147"/>
      <c r="CG843" s="147"/>
      <c r="CH843" s="147"/>
      <c r="CI843" s="147"/>
      <c r="CJ843" s="147"/>
      <c r="CK843" s="147"/>
      <c r="CL843" s="147"/>
      <c r="CM843" s="147"/>
      <c r="CN843" s="147"/>
      <c r="CO843" s="147"/>
      <c r="CP843" s="147"/>
      <c r="CQ843" s="147"/>
      <c r="CR843" s="147"/>
      <c r="CS843" s="147"/>
      <c r="CT843" s="147"/>
      <c r="CU843" s="147"/>
      <c r="CV843" s="147"/>
      <c r="CW843" s="147"/>
      <c r="CX843" s="147"/>
      <c r="CY843" s="147"/>
      <c r="CZ843" s="147"/>
      <c r="DA843" s="147"/>
      <c r="DB843" s="147"/>
      <c r="DC843" s="147"/>
      <c r="DD843" s="147"/>
      <c r="DE843" s="147"/>
      <c r="DF843" s="147"/>
      <c r="DG843" s="147"/>
      <c r="DH843" s="147"/>
      <c r="DI843" s="147"/>
      <c r="DJ843" s="147"/>
      <c r="DK843" s="147"/>
      <c r="DL843" s="147"/>
      <c r="DM843" s="147"/>
      <c r="DN843" s="147"/>
      <c r="DO843" s="147"/>
      <c r="DP843" s="147"/>
      <c r="DQ843" s="147"/>
      <c r="DR843" s="147"/>
      <c r="DS843" s="147"/>
      <c r="DT843" s="147"/>
      <c r="DU843" s="147"/>
      <c r="DV843" s="147"/>
    </row>
    <row r="844" spans="1:126" s="146" customFormat="1" ht="15" x14ac:dyDescent="0.25">
      <c r="A844"/>
      <c r="B844"/>
      <c r="C844"/>
      <c r="D844" s="177"/>
      <c r="E844"/>
      <c r="F844"/>
      <c r="G844"/>
      <c r="H844"/>
      <c r="I844"/>
      <c r="J844"/>
      <c r="K844"/>
      <c r="L844"/>
      <c r="M844"/>
      <c r="N844"/>
      <c r="O844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  <c r="AA844" s="147"/>
      <c r="AB844" s="147"/>
      <c r="AC844" s="147"/>
      <c r="AD844" s="147"/>
      <c r="AE844" s="147"/>
      <c r="AF844" s="147"/>
      <c r="AG844" s="147"/>
      <c r="AH844" s="147"/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  <c r="BI844" s="147"/>
      <c r="BJ844" s="147"/>
      <c r="BK844" s="147"/>
      <c r="BL844" s="147"/>
      <c r="BM844" s="147"/>
      <c r="BN844" s="147"/>
      <c r="BO844" s="147"/>
      <c r="BP844" s="147"/>
      <c r="BQ844" s="147"/>
      <c r="BR844" s="147"/>
      <c r="BS844" s="147"/>
      <c r="BT844" s="147"/>
      <c r="BU844" s="147"/>
      <c r="BV844" s="147"/>
      <c r="BW844" s="147"/>
      <c r="BX844" s="147"/>
      <c r="BY844" s="147"/>
      <c r="BZ844" s="147"/>
      <c r="CA844" s="147"/>
      <c r="CB844" s="147"/>
      <c r="CC844" s="147"/>
      <c r="CD844" s="147"/>
      <c r="CE844" s="147"/>
      <c r="CF844" s="147"/>
      <c r="CG844" s="147"/>
      <c r="CH844" s="147"/>
      <c r="CI844" s="147"/>
      <c r="CJ844" s="147"/>
      <c r="CK844" s="147"/>
      <c r="CL844" s="147"/>
      <c r="CM844" s="147"/>
      <c r="CN844" s="147"/>
      <c r="CO844" s="147"/>
      <c r="CP844" s="147"/>
      <c r="CQ844" s="147"/>
      <c r="CR844" s="147"/>
      <c r="CS844" s="147"/>
      <c r="CT844" s="147"/>
      <c r="CU844" s="147"/>
      <c r="CV844" s="147"/>
      <c r="CW844" s="147"/>
      <c r="CX844" s="147"/>
      <c r="CY844" s="147"/>
      <c r="CZ844" s="147"/>
      <c r="DA844" s="147"/>
      <c r="DB844" s="147"/>
      <c r="DC844" s="147"/>
      <c r="DD844" s="147"/>
      <c r="DE844" s="147"/>
      <c r="DF844" s="147"/>
      <c r="DG844" s="147"/>
      <c r="DH844" s="147"/>
      <c r="DI844" s="147"/>
      <c r="DJ844" s="147"/>
      <c r="DK844" s="147"/>
      <c r="DL844" s="147"/>
      <c r="DM844" s="147"/>
      <c r="DN844" s="147"/>
      <c r="DO844" s="147"/>
      <c r="DP844" s="147"/>
      <c r="DQ844" s="147"/>
      <c r="DR844" s="147"/>
      <c r="DS844" s="147"/>
      <c r="DT844" s="147"/>
      <c r="DU844" s="147"/>
      <c r="DV844" s="147"/>
    </row>
    <row r="845" spans="1:126" s="146" customFormat="1" ht="15" x14ac:dyDescent="0.25">
      <c r="A845"/>
      <c r="B845"/>
      <c r="C845"/>
      <c r="D845" s="177"/>
      <c r="E845"/>
      <c r="F845"/>
      <c r="G845"/>
      <c r="H845"/>
      <c r="I845"/>
      <c r="J845"/>
      <c r="K845"/>
      <c r="L845"/>
      <c r="M845"/>
      <c r="N845"/>
      <c r="O845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  <c r="AA845" s="147"/>
      <c r="AB845" s="147"/>
      <c r="AC845" s="147"/>
      <c r="AD845" s="147"/>
      <c r="AE845" s="147"/>
      <c r="AF845" s="147"/>
      <c r="AG845" s="147"/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  <c r="BI845" s="147"/>
      <c r="BJ845" s="147"/>
      <c r="BK845" s="147"/>
      <c r="BL845" s="147"/>
      <c r="BM845" s="147"/>
      <c r="BN845" s="147"/>
      <c r="BO845" s="147"/>
      <c r="BP845" s="147"/>
      <c r="BQ845" s="147"/>
      <c r="BR845" s="147"/>
      <c r="BS845" s="147"/>
      <c r="BT845" s="147"/>
      <c r="BU845" s="147"/>
      <c r="BV845" s="147"/>
      <c r="BW845" s="147"/>
      <c r="BX845" s="147"/>
      <c r="BY845" s="147"/>
      <c r="BZ845" s="147"/>
      <c r="CA845" s="147"/>
      <c r="CB845" s="147"/>
      <c r="CC845" s="147"/>
      <c r="CD845" s="147"/>
      <c r="CE845" s="147"/>
      <c r="CF845" s="147"/>
      <c r="CG845" s="147"/>
      <c r="CH845" s="147"/>
      <c r="CI845" s="147"/>
      <c r="CJ845" s="147"/>
      <c r="CK845" s="147"/>
      <c r="CL845" s="147"/>
      <c r="CM845" s="147"/>
      <c r="CN845" s="147"/>
      <c r="CO845" s="147"/>
      <c r="CP845" s="147"/>
      <c r="CQ845" s="147"/>
      <c r="CR845" s="147"/>
      <c r="CS845" s="147"/>
      <c r="CT845" s="147"/>
      <c r="CU845" s="147"/>
      <c r="CV845" s="147"/>
      <c r="CW845" s="147"/>
      <c r="CX845" s="147"/>
      <c r="CY845" s="147"/>
      <c r="CZ845" s="147"/>
      <c r="DA845" s="147"/>
      <c r="DB845" s="147"/>
      <c r="DC845" s="147"/>
      <c r="DD845" s="147"/>
      <c r="DE845" s="147"/>
      <c r="DF845" s="147"/>
      <c r="DG845" s="147"/>
      <c r="DH845" s="147"/>
      <c r="DI845" s="147"/>
      <c r="DJ845" s="147"/>
      <c r="DK845" s="147"/>
      <c r="DL845" s="147"/>
      <c r="DM845" s="147"/>
      <c r="DN845" s="147"/>
      <c r="DO845" s="147"/>
      <c r="DP845" s="147"/>
      <c r="DQ845" s="147"/>
      <c r="DR845" s="147"/>
      <c r="DS845" s="147"/>
      <c r="DT845" s="147"/>
      <c r="DU845" s="147"/>
      <c r="DV845" s="147"/>
    </row>
    <row r="846" spans="1:126" s="146" customFormat="1" ht="15" x14ac:dyDescent="0.25">
      <c r="A846"/>
      <c r="B846"/>
      <c r="C846"/>
      <c r="D846" s="177"/>
      <c r="E846"/>
      <c r="F846"/>
      <c r="G846"/>
      <c r="H846"/>
      <c r="I846"/>
      <c r="J846"/>
      <c r="K846"/>
      <c r="L846"/>
      <c r="M846"/>
      <c r="N846"/>
      <c r="O846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  <c r="AA846" s="147"/>
      <c r="AB846" s="147"/>
      <c r="AC846" s="147"/>
      <c r="AD846" s="147"/>
      <c r="AE846" s="147"/>
      <c r="AF846" s="147"/>
      <c r="AG846" s="147"/>
      <c r="AH846" s="147"/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  <c r="BI846" s="147"/>
      <c r="BJ846" s="147"/>
      <c r="BK846" s="147"/>
      <c r="BL846" s="147"/>
      <c r="BM846" s="147"/>
      <c r="BN846" s="147"/>
      <c r="BO846" s="147"/>
      <c r="BP846" s="147"/>
      <c r="BQ846" s="147"/>
      <c r="BR846" s="147"/>
      <c r="BS846" s="147"/>
      <c r="BT846" s="147"/>
      <c r="BU846" s="147"/>
      <c r="BV846" s="147"/>
      <c r="BW846" s="147"/>
      <c r="BX846" s="147"/>
      <c r="BY846" s="147"/>
      <c r="BZ846" s="147"/>
      <c r="CA846" s="147"/>
      <c r="CB846" s="147"/>
      <c r="CC846" s="147"/>
      <c r="CD846" s="147"/>
      <c r="CE846" s="147"/>
      <c r="CF846" s="147"/>
      <c r="CG846" s="147"/>
      <c r="CH846" s="147"/>
      <c r="CI846" s="147"/>
      <c r="CJ846" s="147"/>
      <c r="CK846" s="147"/>
      <c r="CL846" s="147"/>
      <c r="CM846" s="147"/>
      <c r="CN846" s="147"/>
      <c r="CO846" s="147"/>
      <c r="CP846" s="147"/>
      <c r="CQ846" s="147"/>
      <c r="CR846" s="147"/>
      <c r="CS846" s="147"/>
      <c r="CT846" s="147"/>
      <c r="CU846" s="147"/>
      <c r="CV846" s="147"/>
      <c r="CW846" s="147"/>
      <c r="CX846" s="147"/>
      <c r="CY846" s="147"/>
      <c r="CZ846" s="147"/>
      <c r="DA846" s="147"/>
      <c r="DB846" s="147"/>
      <c r="DC846" s="147"/>
      <c r="DD846" s="147"/>
      <c r="DE846" s="147"/>
      <c r="DF846" s="147"/>
      <c r="DG846" s="147"/>
      <c r="DH846" s="147"/>
      <c r="DI846" s="147"/>
      <c r="DJ846" s="147"/>
      <c r="DK846" s="147"/>
      <c r="DL846" s="147"/>
      <c r="DM846" s="147"/>
      <c r="DN846" s="147"/>
      <c r="DO846" s="147"/>
      <c r="DP846" s="147"/>
      <c r="DQ846" s="147"/>
      <c r="DR846" s="147"/>
      <c r="DS846" s="147"/>
      <c r="DT846" s="147"/>
      <c r="DU846" s="147"/>
      <c r="DV846" s="147"/>
    </row>
    <row r="847" spans="1:126" s="146" customFormat="1" ht="15" x14ac:dyDescent="0.25">
      <c r="A847"/>
      <c r="B847"/>
      <c r="C847"/>
      <c r="D847" s="177"/>
      <c r="E847"/>
      <c r="F847"/>
      <c r="G847"/>
      <c r="H847"/>
      <c r="I847"/>
      <c r="J847"/>
      <c r="K847"/>
      <c r="L847"/>
      <c r="M847"/>
      <c r="N847"/>
      <c r="O8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  <c r="AA847" s="147"/>
      <c r="AB847" s="147"/>
      <c r="AC847" s="147"/>
      <c r="AD847" s="147"/>
      <c r="AE847" s="147"/>
      <c r="AF847" s="147"/>
      <c r="AG847" s="147"/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  <c r="BI847" s="147"/>
      <c r="BJ847" s="147"/>
      <c r="BK847" s="147"/>
      <c r="BL847" s="147"/>
      <c r="BM847" s="147"/>
      <c r="BN847" s="147"/>
      <c r="BO847" s="147"/>
      <c r="BP847" s="147"/>
      <c r="BQ847" s="147"/>
      <c r="BR847" s="147"/>
      <c r="BS847" s="147"/>
      <c r="BT847" s="147"/>
      <c r="BU847" s="147"/>
      <c r="BV847" s="147"/>
      <c r="BW847" s="147"/>
      <c r="BX847" s="147"/>
      <c r="BY847" s="147"/>
      <c r="BZ847" s="147"/>
      <c r="CA847" s="147"/>
      <c r="CB847" s="147"/>
      <c r="CC847" s="147"/>
      <c r="CD847" s="147"/>
      <c r="CE847" s="147"/>
      <c r="CF847" s="147"/>
      <c r="CG847" s="147"/>
      <c r="CH847" s="147"/>
      <c r="CI847" s="147"/>
      <c r="CJ847" s="147"/>
      <c r="CK847" s="147"/>
      <c r="CL847" s="147"/>
      <c r="CM847" s="147"/>
      <c r="CN847" s="147"/>
      <c r="CO847" s="147"/>
      <c r="CP847" s="147"/>
      <c r="CQ847" s="147"/>
      <c r="CR847" s="147"/>
      <c r="CS847" s="147"/>
      <c r="CT847" s="147"/>
      <c r="CU847" s="147"/>
      <c r="CV847" s="147"/>
      <c r="CW847" s="147"/>
      <c r="CX847" s="147"/>
      <c r="CY847" s="147"/>
      <c r="CZ847" s="147"/>
      <c r="DA847" s="147"/>
      <c r="DB847" s="147"/>
      <c r="DC847" s="147"/>
      <c r="DD847" s="147"/>
      <c r="DE847" s="147"/>
      <c r="DF847" s="147"/>
      <c r="DG847" s="147"/>
      <c r="DH847" s="147"/>
      <c r="DI847" s="147"/>
      <c r="DJ847" s="147"/>
      <c r="DK847" s="147"/>
      <c r="DL847" s="147"/>
      <c r="DM847" s="147"/>
      <c r="DN847" s="147"/>
      <c r="DO847" s="147"/>
      <c r="DP847" s="147"/>
      <c r="DQ847" s="147"/>
      <c r="DR847" s="147"/>
      <c r="DS847" s="147"/>
      <c r="DT847" s="147"/>
      <c r="DU847" s="147"/>
      <c r="DV847" s="147"/>
    </row>
    <row r="848" spans="1:126" s="146" customFormat="1" ht="15" x14ac:dyDescent="0.25">
      <c r="A848"/>
      <c r="B848"/>
      <c r="C848"/>
      <c r="D848" s="177"/>
      <c r="E848"/>
      <c r="F848"/>
      <c r="G848"/>
      <c r="H848"/>
      <c r="I848"/>
      <c r="J848"/>
      <c r="K848"/>
      <c r="L848"/>
      <c r="M848"/>
      <c r="N848"/>
      <c r="O848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  <c r="AA848" s="147"/>
      <c r="AB848" s="147"/>
      <c r="AC848" s="147"/>
      <c r="AD848" s="147"/>
      <c r="AE848" s="147"/>
      <c r="AF848" s="147"/>
      <c r="AG848" s="147"/>
      <c r="AH848" s="147"/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  <c r="BI848" s="147"/>
      <c r="BJ848" s="147"/>
      <c r="BK848" s="147"/>
      <c r="BL848" s="147"/>
      <c r="BM848" s="147"/>
      <c r="BN848" s="147"/>
      <c r="BO848" s="147"/>
      <c r="BP848" s="147"/>
      <c r="BQ848" s="147"/>
      <c r="BR848" s="147"/>
      <c r="BS848" s="147"/>
      <c r="BT848" s="147"/>
      <c r="BU848" s="147"/>
      <c r="BV848" s="147"/>
      <c r="BW848" s="147"/>
      <c r="BX848" s="147"/>
      <c r="BY848" s="147"/>
      <c r="BZ848" s="147"/>
      <c r="CA848" s="147"/>
      <c r="CB848" s="147"/>
      <c r="CC848" s="147"/>
      <c r="CD848" s="147"/>
      <c r="CE848" s="147"/>
      <c r="CF848" s="147"/>
      <c r="CG848" s="147"/>
      <c r="CH848" s="147"/>
      <c r="CI848" s="147"/>
      <c r="CJ848" s="147"/>
      <c r="CK848" s="147"/>
      <c r="CL848" s="147"/>
      <c r="CM848" s="147"/>
      <c r="CN848" s="147"/>
      <c r="CO848" s="147"/>
      <c r="CP848" s="147"/>
      <c r="CQ848" s="147"/>
      <c r="CR848" s="147"/>
      <c r="CS848" s="147"/>
      <c r="CT848" s="147"/>
      <c r="CU848" s="147"/>
      <c r="CV848" s="147"/>
      <c r="CW848" s="147"/>
      <c r="CX848" s="147"/>
      <c r="CY848" s="147"/>
      <c r="CZ848" s="147"/>
      <c r="DA848" s="147"/>
      <c r="DB848" s="147"/>
      <c r="DC848" s="147"/>
      <c r="DD848" s="147"/>
      <c r="DE848" s="147"/>
      <c r="DF848" s="147"/>
      <c r="DG848" s="147"/>
      <c r="DH848" s="147"/>
      <c r="DI848" s="147"/>
      <c r="DJ848" s="147"/>
      <c r="DK848" s="147"/>
      <c r="DL848" s="147"/>
      <c r="DM848" s="147"/>
      <c r="DN848" s="147"/>
      <c r="DO848" s="147"/>
      <c r="DP848" s="147"/>
      <c r="DQ848" s="147"/>
      <c r="DR848" s="147"/>
      <c r="DS848" s="147"/>
      <c r="DT848" s="147"/>
      <c r="DU848" s="147"/>
      <c r="DV848" s="147"/>
    </row>
    <row r="849" spans="1:126" s="146" customFormat="1" ht="15" x14ac:dyDescent="0.25">
      <c r="A849"/>
      <c r="B849"/>
      <c r="C849"/>
      <c r="D849" s="177"/>
      <c r="E849"/>
      <c r="F849"/>
      <c r="G849"/>
      <c r="H849"/>
      <c r="I849"/>
      <c r="J849"/>
      <c r="K849"/>
      <c r="L849"/>
      <c r="M849"/>
      <c r="N849"/>
      <c r="O849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  <c r="AA849" s="147"/>
      <c r="AB849" s="147"/>
      <c r="AC849" s="147"/>
      <c r="AD849" s="147"/>
      <c r="AE849" s="147"/>
      <c r="AF849" s="147"/>
      <c r="AG849" s="147"/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  <c r="BI849" s="147"/>
      <c r="BJ849" s="147"/>
      <c r="BK849" s="147"/>
      <c r="BL849" s="147"/>
      <c r="BM849" s="147"/>
      <c r="BN849" s="147"/>
      <c r="BO849" s="147"/>
      <c r="BP849" s="147"/>
      <c r="BQ849" s="147"/>
      <c r="BR849" s="147"/>
      <c r="BS849" s="147"/>
      <c r="BT849" s="147"/>
      <c r="BU849" s="147"/>
      <c r="BV849" s="147"/>
      <c r="BW849" s="147"/>
      <c r="BX849" s="147"/>
      <c r="BY849" s="147"/>
      <c r="BZ849" s="147"/>
      <c r="CA849" s="147"/>
      <c r="CB849" s="147"/>
      <c r="CC849" s="147"/>
      <c r="CD849" s="147"/>
      <c r="CE849" s="147"/>
      <c r="CF849" s="147"/>
      <c r="CG849" s="147"/>
      <c r="CH849" s="147"/>
      <c r="CI849" s="147"/>
      <c r="CJ849" s="147"/>
      <c r="CK849" s="147"/>
      <c r="CL849" s="147"/>
      <c r="CM849" s="147"/>
      <c r="CN849" s="147"/>
      <c r="CO849" s="147"/>
      <c r="CP849" s="147"/>
      <c r="CQ849" s="147"/>
      <c r="CR849" s="147"/>
      <c r="CS849" s="147"/>
      <c r="CT849" s="147"/>
      <c r="CU849" s="147"/>
      <c r="CV849" s="147"/>
      <c r="CW849" s="147"/>
      <c r="CX849" s="147"/>
      <c r="CY849" s="147"/>
      <c r="CZ849" s="147"/>
      <c r="DA849" s="147"/>
      <c r="DB849" s="147"/>
      <c r="DC849" s="147"/>
      <c r="DD849" s="147"/>
      <c r="DE849" s="147"/>
      <c r="DF849" s="147"/>
      <c r="DG849" s="147"/>
      <c r="DH849" s="147"/>
      <c r="DI849" s="147"/>
      <c r="DJ849" s="147"/>
      <c r="DK849" s="147"/>
      <c r="DL849" s="147"/>
      <c r="DM849" s="147"/>
      <c r="DN849" s="147"/>
      <c r="DO849" s="147"/>
      <c r="DP849" s="147"/>
      <c r="DQ849" s="147"/>
      <c r="DR849" s="147"/>
      <c r="DS849" s="147"/>
      <c r="DT849" s="147"/>
      <c r="DU849" s="147"/>
      <c r="DV849" s="147"/>
    </row>
    <row r="850" spans="1:126" s="146" customFormat="1" ht="15" x14ac:dyDescent="0.25">
      <c r="A850"/>
      <c r="B850"/>
      <c r="C850"/>
      <c r="D850" s="177"/>
      <c r="E850"/>
      <c r="F850"/>
      <c r="G850"/>
      <c r="H850"/>
      <c r="I850"/>
      <c r="J850"/>
      <c r="K850"/>
      <c r="L850"/>
      <c r="M850"/>
      <c r="N850"/>
      <c r="O850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  <c r="AA850" s="147"/>
      <c r="AB850" s="147"/>
      <c r="AC850" s="147"/>
      <c r="AD850" s="147"/>
      <c r="AE850" s="147"/>
      <c r="AF850" s="147"/>
      <c r="AG850" s="147"/>
      <c r="AH850" s="147"/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  <c r="BI850" s="147"/>
      <c r="BJ850" s="147"/>
      <c r="BK850" s="147"/>
      <c r="BL850" s="147"/>
      <c r="BM850" s="147"/>
      <c r="BN850" s="147"/>
      <c r="BO850" s="147"/>
      <c r="BP850" s="147"/>
      <c r="BQ850" s="147"/>
      <c r="BR850" s="147"/>
      <c r="BS850" s="147"/>
      <c r="BT850" s="147"/>
      <c r="BU850" s="147"/>
      <c r="BV850" s="147"/>
      <c r="BW850" s="147"/>
      <c r="BX850" s="147"/>
      <c r="BY850" s="147"/>
      <c r="BZ850" s="147"/>
      <c r="CA850" s="147"/>
      <c r="CB850" s="147"/>
      <c r="CC850" s="147"/>
      <c r="CD850" s="147"/>
      <c r="CE850" s="147"/>
      <c r="CF850" s="147"/>
      <c r="CG850" s="147"/>
      <c r="CH850" s="147"/>
      <c r="CI850" s="147"/>
      <c r="CJ850" s="147"/>
      <c r="CK850" s="147"/>
      <c r="CL850" s="147"/>
      <c r="CM850" s="147"/>
      <c r="CN850" s="147"/>
      <c r="CO850" s="147"/>
      <c r="CP850" s="147"/>
      <c r="CQ850" s="147"/>
      <c r="CR850" s="147"/>
      <c r="CS850" s="147"/>
      <c r="CT850" s="147"/>
      <c r="CU850" s="147"/>
      <c r="CV850" s="147"/>
      <c r="CW850" s="147"/>
      <c r="CX850" s="147"/>
      <c r="CY850" s="147"/>
      <c r="CZ850" s="147"/>
      <c r="DA850" s="147"/>
      <c r="DB850" s="147"/>
      <c r="DC850" s="147"/>
      <c r="DD850" s="147"/>
      <c r="DE850" s="147"/>
      <c r="DF850" s="147"/>
      <c r="DG850" s="147"/>
      <c r="DH850" s="147"/>
      <c r="DI850" s="147"/>
      <c r="DJ850" s="147"/>
      <c r="DK850" s="147"/>
      <c r="DL850" s="147"/>
      <c r="DM850" s="147"/>
      <c r="DN850" s="147"/>
      <c r="DO850" s="147"/>
      <c r="DP850" s="147"/>
      <c r="DQ850" s="147"/>
      <c r="DR850" s="147"/>
      <c r="DS850" s="147"/>
      <c r="DT850" s="147"/>
      <c r="DU850" s="147"/>
      <c r="DV850" s="147"/>
    </row>
    <row r="851" spans="1:126" s="146" customFormat="1" ht="15" x14ac:dyDescent="0.25">
      <c r="A851"/>
      <c r="B851"/>
      <c r="C851"/>
      <c r="D851" s="177"/>
      <c r="E851"/>
      <c r="F851"/>
      <c r="G851"/>
      <c r="H851"/>
      <c r="I851"/>
      <c r="J851"/>
      <c r="K851"/>
      <c r="L851"/>
      <c r="M851"/>
      <c r="N851"/>
      <c r="O851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  <c r="AA851" s="147"/>
      <c r="AB851" s="147"/>
      <c r="AC851" s="147"/>
      <c r="AD851" s="147"/>
      <c r="AE851" s="147"/>
      <c r="AF851" s="147"/>
      <c r="AG851" s="147"/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  <c r="BI851" s="147"/>
      <c r="BJ851" s="147"/>
      <c r="BK851" s="147"/>
      <c r="BL851" s="147"/>
      <c r="BM851" s="147"/>
      <c r="BN851" s="147"/>
      <c r="BO851" s="147"/>
      <c r="BP851" s="147"/>
      <c r="BQ851" s="147"/>
      <c r="BR851" s="147"/>
      <c r="BS851" s="147"/>
      <c r="BT851" s="147"/>
      <c r="BU851" s="147"/>
      <c r="BV851" s="147"/>
      <c r="BW851" s="147"/>
      <c r="BX851" s="147"/>
      <c r="BY851" s="147"/>
      <c r="BZ851" s="147"/>
      <c r="CA851" s="147"/>
      <c r="CB851" s="147"/>
      <c r="CC851" s="147"/>
      <c r="CD851" s="147"/>
      <c r="CE851" s="147"/>
      <c r="CF851" s="147"/>
      <c r="CG851" s="147"/>
      <c r="CH851" s="147"/>
      <c r="CI851" s="147"/>
      <c r="CJ851" s="147"/>
      <c r="CK851" s="147"/>
      <c r="CL851" s="147"/>
      <c r="CM851" s="147"/>
      <c r="CN851" s="147"/>
      <c r="CO851" s="147"/>
      <c r="CP851" s="147"/>
      <c r="CQ851" s="147"/>
      <c r="CR851" s="147"/>
      <c r="CS851" s="147"/>
      <c r="CT851" s="147"/>
      <c r="CU851" s="147"/>
      <c r="CV851" s="147"/>
      <c r="CW851" s="147"/>
      <c r="CX851" s="147"/>
      <c r="CY851" s="147"/>
      <c r="CZ851" s="147"/>
      <c r="DA851" s="147"/>
      <c r="DB851" s="147"/>
      <c r="DC851" s="147"/>
      <c r="DD851" s="147"/>
      <c r="DE851" s="147"/>
      <c r="DF851" s="147"/>
      <c r="DG851" s="147"/>
      <c r="DH851" s="147"/>
      <c r="DI851" s="147"/>
      <c r="DJ851" s="147"/>
      <c r="DK851" s="147"/>
      <c r="DL851" s="147"/>
      <c r="DM851" s="147"/>
      <c r="DN851" s="147"/>
      <c r="DO851" s="147"/>
      <c r="DP851" s="147"/>
      <c r="DQ851" s="147"/>
      <c r="DR851" s="147"/>
      <c r="DS851" s="147"/>
      <c r="DT851" s="147"/>
      <c r="DU851" s="147"/>
      <c r="DV851" s="147"/>
    </row>
    <row r="852" spans="1:126" s="146" customFormat="1" ht="15" x14ac:dyDescent="0.25">
      <c r="A852"/>
      <c r="B852"/>
      <c r="C852"/>
      <c r="D852" s="177"/>
      <c r="E852"/>
      <c r="F852"/>
      <c r="G852"/>
      <c r="H852"/>
      <c r="I852"/>
      <c r="J852"/>
      <c r="K852"/>
      <c r="L852"/>
      <c r="M852"/>
      <c r="N852"/>
      <c r="O852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  <c r="AA852" s="147"/>
      <c r="AB852" s="147"/>
      <c r="AC852" s="147"/>
      <c r="AD852" s="147"/>
      <c r="AE852" s="147"/>
      <c r="AF852" s="147"/>
      <c r="AG852" s="147"/>
      <c r="AH852" s="147"/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  <c r="BI852" s="147"/>
      <c r="BJ852" s="147"/>
      <c r="BK852" s="147"/>
      <c r="BL852" s="147"/>
      <c r="BM852" s="147"/>
      <c r="BN852" s="147"/>
      <c r="BO852" s="147"/>
      <c r="BP852" s="147"/>
      <c r="BQ852" s="147"/>
      <c r="BR852" s="147"/>
      <c r="BS852" s="147"/>
      <c r="BT852" s="147"/>
      <c r="BU852" s="147"/>
      <c r="BV852" s="147"/>
      <c r="BW852" s="147"/>
      <c r="BX852" s="147"/>
      <c r="BY852" s="147"/>
      <c r="BZ852" s="147"/>
      <c r="CA852" s="147"/>
      <c r="CB852" s="147"/>
      <c r="CC852" s="147"/>
      <c r="CD852" s="147"/>
      <c r="CE852" s="147"/>
      <c r="CF852" s="147"/>
      <c r="CG852" s="147"/>
      <c r="CH852" s="147"/>
      <c r="CI852" s="147"/>
      <c r="CJ852" s="147"/>
      <c r="CK852" s="147"/>
      <c r="CL852" s="147"/>
      <c r="CM852" s="147"/>
      <c r="CN852" s="147"/>
      <c r="CO852" s="147"/>
      <c r="CP852" s="147"/>
      <c r="CQ852" s="147"/>
      <c r="CR852" s="147"/>
      <c r="CS852" s="147"/>
      <c r="CT852" s="147"/>
      <c r="CU852" s="147"/>
      <c r="CV852" s="147"/>
      <c r="CW852" s="147"/>
      <c r="CX852" s="147"/>
      <c r="CY852" s="147"/>
      <c r="CZ852" s="147"/>
      <c r="DA852" s="147"/>
      <c r="DB852" s="147"/>
      <c r="DC852" s="147"/>
      <c r="DD852" s="147"/>
      <c r="DE852" s="147"/>
      <c r="DF852" s="147"/>
      <c r="DG852" s="147"/>
      <c r="DH852" s="147"/>
      <c r="DI852" s="147"/>
      <c r="DJ852" s="147"/>
      <c r="DK852" s="147"/>
      <c r="DL852" s="147"/>
      <c r="DM852" s="147"/>
      <c r="DN852" s="147"/>
      <c r="DO852" s="147"/>
      <c r="DP852" s="147"/>
      <c r="DQ852" s="147"/>
      <c r="DR852" s="147"/>
      <c r="DS852" s="147"/>
      <c r="DT852" s="147"/>
      <c r="DU852" s="147"/>
      <c r="DV852" s="147"/>
    </row>
    <row r="853" spans="1:126" s="146" customFormat="1" ht="15" x14ac:dyDescent="0.25">
      <c r="A853"/>
      <c r="B853"/>
      <c r="C853"/>
      <c r="D853" s="177"/>
      <c r="E853"/>
      <c r="F853"/>
      <c r="G853"/>
      <c r="H853"/>
      <c r="I853"/>
      <c r="J853"/>
      <c r="K853"/>
      <c r="L853"/>
      <c r="M853"/>
      <c r="N853"/>
      <c r="O853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  <c r="AA853" s="147"/>
      <c r="AB853" s="147"/>
      <c r="AC853" s="147"/>
      <c r="AD853" s="147"/>
      <c r="AE853" s="147"/>
      <c r="AF853" s="147"/>
      <c r="AG853" s="147"/>
      <c r="AH853" s="147"/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  <c r="BI853" s="147"/>
      <c r="BJ853" s="147"/>
      <c r="BK853" s="147"/>
      <c r="BL853" s="147"/>
      <c r="BM853" s="147"/>
      <c r="BN853" s="147"/>
      <c r="BO853" s="147"/>
      <c r="BP853" s="147"/>
      <c r="BQ853" s="147"/>
      <c r="BR853" s="147"/>
      <c r="BS853" s="147"/>
      <c r="BT853" s="147"/>
      <c r="BU853" s="147"/>
      <c r="BV853" s="147"/>
      <c r="BW853" s="147"/>
      <c r="BX853" s="147"/>
      <c r="BY853" s="147"/>
      <c r="BZ853" s="147"/>
      <c r="CA853" s="147"/>
      <c r="CB853" s="147"/>
      <c r="CC853" s="147"/>
      <c r="CD853" s="147"/>
      <c r="CE853" s="147"/>
      <c r="CF853" s="147"/>
      <c r="CG853" s="147"/>
      <c r="CH853" s="147"/>
      <c r="CI853" s="147"/>
      <c r="CJ853" s="147"/>
      <c r="CK853" s="147"/>
      <c r="CL853" s="147"/>
      <c r="CM853" s="147"/>
      <c r="CN853" s="147"/>
      <c r="CO853" s="147"/>
      <c r="CP853" s="147"/>
      <c r="CQ853" s="147"/>
      <c r="CR853" s="147"/>
      <c r="CS853" s="147"/>
      <c r="CT853" s="147"/>
      <c r="CU853" s="147"/>
      <c r="CV853" s="147"/>
      <c r="CW853" s="147"/>
      <c r="CX853" s="147"/>
      <c r="CY853" s="147"/>
      <c r="CZ853" s="147"/>
      <c r="DA853" s="147"/>
      <c r="DB853" s="147"/>
      <c r="DC853" s="147"/>
      <c r="DD853" s="147"/>
      <c r="DE853" s="147"/>
      <c r="DF853" s="147"/>
      <c r="DG853" s="147"/>
      <c r="DH853" s="147"/>
      <c r="DI853" s="147"/>
      <c r="DJ853" s="147"/>
      <c r="DK853" s="147"/>
      <c r="DL853" s="147"/>
      <c r="DM853" s="147"/>
      <c r="DN853" s="147"/>
      <c r="DO853" s="147"/>
      <c r="DP853" s="147"/>
      <c r="DQ853" s="147"/>
      <c r="DR853" s="147"/>
      <c r="DS853" s="147"/>
      <c r="DT853" s="147"/>
      <c r="DU853" s="147"/>
      <c r="DV853" s="147"/>
    </row>
    <row r="854" spans="1:126" s="146" customFormat="1" ht="15" x14ac:dyDescent="0.25">
      <c r="A854"/>
      <c r="B854"/>
      <c r="C854"/>
      <c r="D854" s="177"/>
      <c r="E854"/>
      <c r="F854"/>
      <c r="G854"/>
      <c r="H854"/>
      <c r="I854"/>
      <c r="J854"/>
      <c r="K854"/>
      <c r="L854"/>
      <c r="M854"/>
      <c r="N854"/>
      <c r="O854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  <c r="AA854" s="147"/>
      <c r="AB854" s="147"/>
      <c r="AC854" s="147"/>
      <c r="AD854" s="147"/>
      <c r="AE854" s="147"/>
      <c r="AF854" s="147"/>
      <c r="AG854" s="147"/>
      <c r="AH854" s="147"/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  <c r="BI854" s="147"/>
      <c r="BJ854" s="147"/>
      <c r="BK854" s="147"/>
      <c r="BL854" s="147"/>
      <c r="BM854" s="147"/>
      <c r="BN854" s="147"/>
      <c r="BO854" s="147"/>
      <c r="BP854" s="147"/>
      <c r="BQ854" s="147"/>
      <c r="BR854" s="147"/>
      <c r="BS854" s="147"/>
      <c r="BT854" s="147"/>
      <c r="BU854" s="147"/>
      <c r="BV854" s="147"/>
      <c r="BW854" s="147"/>
      <c r="BX854" s="147"/>
      <c r="BY854" s="147"/>
      <c r="BZ854" s="147"/>
      <c r="CA854" s="147"/>
      <c r="CB854" s="147"/>
      <c r="CC854" s="147"/>
      <c r="CD854" s="147"/>
      <c r="CE854" s="147"/>
      <c r="CF854" s="147"/>
      <c r="CG854" s="147"/>
      <c r="CH854" s="147"/>
      <c r="CI854" s="147"/>
      <c r="CJ854" s="147"/>
      <c r="CK854" s="147"/>
      <c r="CL854" s="147"/>
      <c r="CM854" s="147"/>
      <c r="CN854" s="147"/>
      <c r="CO854" s="147"/>
      <c r="CP854" s="147"/>
      <c r="CQ854" s="147"/>
      <c r="CR854" s="147"/>
      <c r="CS854" s="147"/>
      <c r="CT854" s="147"/>
      <c r="CU854" s="147"/>
      <c r="CV854" s="147"/>
      <c r="CW854" s="147"/>
      <c r="CX854" s="147"/>
      <c r="CY854" s="147"/>
      <c r="CZ854" s="147"/>
      <c r="DA854" s="147"/>
      <c r="DB854" s="147"/>
      <c r="DC854" s="147"/>
      <c r="DD854" s="147"/>
      <c r="DE854" s="147"/>
      <c r="DF854" s="147"/>
      <c r="DG854" s="147"/>
      <c r="DH854" s="147"/>
      <c r="DI854" s="147"/>
      <c r="DJ854" s="147"/>
      <c r="DK854" s="147"/>
      <c r="DL854" s="147"/>
      <c r="DM854" s="147"/>
      <c r="DN854" s="147"/>
      <c r="DO854" s="147"/>
      <c r="DP854" s="147"/>
      <c r="DQ854" s="147"/>
      <c r="DR854" s="147"/>
      <c r="DS854" s="147"/>
      <c r="DT854" s="147"/>
      <c r="DU854" s="147"/>
      <c r="DV854" s="147"/>
    </row>
    <row r="855" spans="1:126" s="146" customFormat="1" ht="15" x14ac:dyDescent="0.25">
      <c r="A855"/>
      <c r="B855"/>
      <c r="C855"/>
      <c r="D855" s="177"/>
      <c r="E855"/>
      <c r="F855"/>
      <c r="G855"/>
      <c r="H855"/>
      <c r="I855"/>
      <c r="J855"/>
      <c r="K855"/>
      <c r="L855"/>
      <c r="M855"/>
      <c r="N855"/>
      <c r="O855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  <c r="AA855" s="147"/>
      <c r="AB855" s="147"/>
      <c r="AC855" s="147"/>
      <c r="AD855" s="147"/>
      <c r="AE855" s="147"/>
      <c r="AF855" s="147"/>
      <c r="AG855" s="147"/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  <c r="BI855" s="147"/>
      <c r="BJ855" s="147"/>
      <c r="BK855" s="147"/>
      <c r="BL855" s="147"/>
      <c r="BM855" s="147"/>
      <c r="BN855" s="147"/>
      <c r="BO855" s="147"/>
      <c r="BP855" s="147"/>
      <c r="BQ855" s="147"/>
      <c r="BR855" s="147"/>
      <c r="BS855" s="147"/>
      <c r="BT855" s="147"/>
      <c r="BU855" s="147"/>
      <c r="BV855" s="147"/>
      <c r="BW855" s="147"/>
      <c r="BX855" s="147"/>
      <c r="BY855" s="147"/>
      <c r="BZ855" s="147"/>
      <c r="CA855" s="147"/>
      <c r="CB855" s="147"/>
      <c r="CC855" s="147"/>
      <c r="CD855" s="147"/>
      <c r="CE855" s="147"/>
      <c r="CF855" s="147"/>
      <c r="CG855" s="147"/>
      <c r="CH855" s="147"/>
      <c r="CI855" s="147"/>
      <c r="CJ855" s="147"/>
      <c r="CK855" s="147"/>
      <c r="CL855" s="147"/>
      <c r="CM855" s="147"/>
      <c r="CN855" s="147"/>
      <c r="CO855" s="147"/>
      <c r="CP855" s="147"/>
      <c r="CQ855" s="147"/>
      <c r="CR855" s="147"/>
      <c r="CS855" s="147"/>
      <c r="CT855" s="147"/>
      <c r="CU855" s="147"/>
      <c r="CV855" s="147"/>
      <c r="CW855" s="147"/>
      <c r="CX855" s="147"/>
      <c r="CY855" s="147"/>
      <c r="CZ855" s="147"/>
      <c r="DA855" s="147"/>
      <c r="DB855" s="147"/>
      <c r="DC855" s="147"/>
      <c r="DD855" s="147"/>
      <c r="DE855" s="147"/>
      <c r="DF855" s="147"/>
      <c r="DG855" s="147"/>
      <c r="DH855" s="147"/>
      <c r="DI855" s="147"/>
      <c r="DJ855" s="147"/>
      <c r="DK855" s="147"/>
      <c r="DL855" s="147"/>
      <c r="DM855" s="147"/>
      <c r="DN855" s="147"/>
      <c r="DO855" s="147"/>
      <c r="DP855" s="147"/>
      <c r="DQ855" s="147"/>
      <c r="DR855" s="147"/>
      <c r="DS855" s="147"/>
      <c r="DT855" s="147"/>
      <c r="DU855" s="147"/>
      <c r="DV855" s="147"/>
    </row>
    <row r="856" spans="1:126" s="146" customFormat="1" ht="15" x14ac:dyDescent="0.25">
      <c r="A856"/>
      <c r="B856"/>
      <c r="C856"/>
      <c r="D856" s="177"/>
      <c r="E856"/>
      <c r="F856"/>
      <c r="G856"/>
      <c r="H856"/>
      <c r="I856"/>
      <c r="J856"/>
      <c r="K856"/>
      <c r="L856"/>
      <c r="M856"/>
      <c r="N856"/>
      <c r="O856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  <c r="AA856" s="147"/>
      <c r="AB856" s="147"/>
      <c r="AC856" s="147"/>
      <c r="AD856" s="147"/>
      <c r="AE856" s="147"/>
      <c r="AF856" s="147"/>
      <c r="AG856" s="147"/>
      <c r="AH856" s="147"/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  <c r="BI856" s="147"/>
      <c r="BJ856" s="147"/>
      <c r="BK856" s="147"/>
      <c r="BL856" s="147"/>
      <c r="BM856" s="147"/>
      <c r="BN856" s="147"/>
      <c r="BO856" s="147"/>
      <c r="BP856" s="147"/>
      <c r="BQ856" s="147"/>
      <c r="BR856" s="147"/>
      <c r="BS856" s="147"/>
      <c r="BT856" s="147"/>
      <c r="BU856" s="147"/>
      <c r="BV856" s="147"/>
      <c r="BW856" s="147"/>
      <c r="BX856" s="147"/>
      <c r="BY856" s="147"/>
      <c r="BZ856" s="147"/>
      <c r="CA856" s="147"/>
      <c r="CB856" s="147"/>
      <c r="CC856" s="147"/>
      <c r="CD856" s="147"/>
      <c r="CE856" s="147"/>
      <c r="CF856" s="147"/>
      <c r="CG856" s="147"/>
      <c r="CH856" s="147"/>
      <c r="CI856" s="147"/>
      <c r="CJ856" s="147"/>
      <c r="CK856" s="147"/>
      <c r="CL856" s="147"/>
      <c r="CM856" s="147"/>
      <c r="CN856" s="147"/>
      <c r="CO856" s="147"/>
      <c r="CP856" s="147"/>
      <c r="CQ856" s="147"/>
      <c r="CR856" s="147"/>
      <c r="CS856" s="147"/>
      <c r="CT856" s="147"/>
      <c r="CU856" s="147"/>
      <c r="CV856" s="147"/>
      <c r="CW856" s="147"/>
      <c r="CX856" s="147"/>
      <c r="CY856" s="147"/>
      <c r="CZ856" s="147"/>
      <c r="DA856" s="147"/>
      <c r="DB856" s="147"/>
      <c r="DC856" s="147"/>
      <c r="DD856" s="147"/>
      <c r="DE856" s="147"/>
      <c r="DF856" s="147"/>
      <c r="DG856" s="147"/>
      <c r="DH856" s="147"/>
      <c r="DI856" s="147"/>
      <c r="DJ856" s="147"/>
      <c r="DK856" s="147"/>
      <c r="DL856" s="147"/>
      <c r="DM856" s="147"/>
      <c r="DN856" s="147"/>
      <c r="DO856" s="147"/>
      <c r="DP856" s="147"/>
      <c r="DQ856" s="147"/>
      <c r="DR856" s="147"/>
      <c r="DS856" s="147"/>
      <c r="DT856" s="147"/>
      <c r="DU856" s="147"/>
      <c r="DV856" s="147"/>
    </row>
    <row r="857" spans="1:126" s="146" customFormat="1" ht="15" x14ac:dyDescent="0.25">
      <c r="A857"/>
      <c r="B857"/>
      <c r="C857"/>
      <c r="D857" s="177"/>
      <c r="E857"/>
      <c r="F857"/>
      <c r="G857"/>
      <c r="H857"/>
      <c r="I857"/>
      <c r="J857"/>
      <c r="K857"/>
      <c r="L857"/>
      <c r="M857"/>
      <c r="N857"/>
      <c r="O85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  <c r="AA857" s="147"/>
      <c r="AB857" s="147"/>
      <c r="AC857" s="147"/>
      <c r="AD857" s="147"/>
      <c r="AE857" s="147"/>
      <c r="AF857" s="147"/>
      <c r="AG857" s="147"/>
      <c r="AH857" s="147"/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  <c r="BI857" s="147"/>
      <c r="BJ857" s="147"/>
      <c r="BK857" s="147"/>
      <c r="BL857" s="147"/>
      <c r="BM857" s="147"/>
      <c r="BN857" s="147"/>
      <c r="BO857" s="147"/>
      <c r="BP857" s="147"/>
      <c r="BQ857" s="147"/>
      <c r="BR857" s="147"/>
      <c r="BS857" s="147"/>
      <c r="BT857" s="147"/>
      <c r="BU857" s="147"/>
      <c r="BV857" s="147"/>
      <c r="BW857" s="147"/>
      <c r="BX857" s="147"/>
      <c r="BY857" s="147"/>
      <c r="BZ857" s="147"/>
      <c r="CA857" s="147"/>
      <c r="CB857" s="147"/>
      <c r="CC857" s="147"/>
      <c r="CD857" s="147"/>
      <c r="CE857" s="147"/>
      <c r="CF857" s="147"/>
      <c r="CG857" s="147"/>
      <c r="CH857" s="147"/>
      <c r="CI857" s="147"/>
      <c r="CJ857" s="147"/>
      <c r="CK857" s="147"/>
      <c r="CL857" s="147"/>
      <c r="CM857" s="147"/>
      <c r="CN857" s="147"/>
      <c r="CO857" s="147"/>
      <c r="CP857" s="147"/>
      <c r="CQ857" s="147"/>
      <c r="CR857" s="147"/>
      <c r="CS857" s="147"/>
      <c r="CT857" s="147"/>
      <c r="CU857" s="147"/>
      <c r="CV857" s="147"/>
      <c r="CW857" s="147"/>
      <c r="CX857" s="147"/>
      <c r="CY857" s="147"/>
      <c r="CZ857" s="147"/>
      <c r="DA857" s="147"/>
      <c r="DB857" s="147"/>
      <c r="DC857" s="147"/>
      <c r="DD857" s="147"/>
      <c r="DE857" s="147"/>
      <c r="DF857" s="147"/>
      <c r="DG857" s="147"/>
      <c r="DH857" s="147"/>
      <c r="DI857" s="147"/>
      <c r="DJ857" s="147"/>
      <c r="DK857" s="147"/>
      <c r="DL857" s="147"/>
      <c r="DM857" s="147"/>
      <c r="DN857" s="147"/>
      <c r="DO857" s="147"/>
      <c r="DP857" s="147"/>
      <c r="DQ857" s="147"/>
      <c r="DR857" s="147"/>
      <c r="DS857" s="147"/>
      <c r="DT857" s="147"/>
      <c r="DU857" s="147"/>
      <c r="DV857" s="147"/>
    </row>
    <row r="858" spans="1:126" s="146" customFormat="1" ht="15" x14ac:dyDescent="0.25">
      <c r="A858"/>
      <c r="B858"/>
      <c r="C858"/>
      <c r="D858" s="177"/>
      <c r="E858"/>
      <c r="F858"/>
      <c r="G858"/>
      <c r="H858"/>
      <c r="I858"/>
      <c r="J858"/>
      <c r="K858"/>
      <c r="L858"/>
      <c r="M858"/>
      <c r="N858"/>
      <c r="O858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  <c r="AA858" s="147"/>
      <c r="AB858" s="147"/>
      <c r="AC858" s="147"/>
      <c r="AD858" s="147"/>
      <c r="AE858" s="147"/>
      <c r="AF858" s="147"/>
      <c r="AG858" s="147"/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  <c r="BI858" s="147"/>
      <c r="BJ858" s="147"/>
      <c r="BK858" s="147"/>
      <c r="BL858" s="147"/>
      <c r="BM858" s="147"/>
      <c r="BN858" s="147"/>
      <c r="BO858" s="147"/>
      <c r="BP858" s="147"/>
      <c r="BQ858" s="147"/>
      <c r="BR858" s="147"/>
      <c r="BS858" s="147"/>
      <c r="BT858" s="147"/>
      <c r="BU858" s="147"/>
      <c r="BV858" s="147"/>
      <c r="BW858" s="147"/>
      <c r="BX858" s="147"/>
      <c r="BY858" s="147"/>
      <c r="BZ858" s="147"/>
      <c r="CA858" s="147"/>
      <c r="CB858" s="147"/>
      <c r="CC858" s="147"/>
      <c r="CD858" s="147"/>
      <c r="CE858" s="147"/>
      <c r="CF858" s="147"/>
      <c r="CG858" s="147"/>
      <c r="CH858" s="147"/>
      <c r="CI858" s="147"/>
      <c r="CJ858" s="147"/>
      <c r="CK858" s="147"/>
      <c r="CL858" s="147"/>
      <c r="CM858" s="147"/>
      <c r="CN858" s="147"/>
      <c r="CO858" s="147"/>
      <c r="CP858" s="147"/>
      <c r="CQ858" s="147"/>
      <c r="CR858" s="147"/>
      <c r="CS858" s="147"/>
      <c r="CT858" s="147"/>
      <c r="CU858" s="147"/>
      <c r="CV858" s="147"/>
      <c r="CW858" s="147"/>
      <c r="CX858" s="147"/>
      <c r="CY858" s="147"/>
      <c r="CZ858" s="147"/>
      <c r="DA858" s="147"/>
      <c r="DB858" s="147"/>
      <c r="DC858" s="147"/>
      <c r="DD858" s="147"/>
      <c r="DE858" s="147"/>
      <c r="DF858" s="147"/>
      <c r="DG858" s="147"/>
      <c r="DH858" s="147"/>
      <c r="DI858" s="147"/>
      <c r="DJ858" s="147"/>
      <c r="DK858" s="147"/>
      <c r="DL858" s="147"/>
      <c r="DM858" s="147"/>
      <c r="DN858" s="147"/>
      <c r="DO858" s="147"/>
      <c r="DP858" s="147"/>
      <c r="DQ858" s="147"/>
      <c r="DR858" s="147"/>
      <c r="DS858" s="147"/>
      <c r="DT858" s="147"/>
      <c r="DU858" s="147"/>
      <c r="DV858" s="147"/>
    </row>
    <row r="859" spans="1:126" s="146" customFormat="1" ht="15" x14ac:dyDescent="0.25">
      <c r="A859"/>
      <c r="B859"/>
      <c r="C859"/>
      <c r="D859" s="177"/>
      <c r="E859"/>
      <c r="F859"/>
      <c r="G859"/>
      <c r="H859"/>
      <c r="I859"/>
      <c r="J859"/>
      <c r="K859"/>
      <c r="L859"/>
      <c r="M859"/>
      <c r="N859"/>
      <c r="O859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  <c r="AA859" s="147"/>
      <c r="AB859" s="147"/>
      <c r="AC859" s="147"/>
      <c r="AD859" s="147"/>
      <c r="AE859" s="147"/>
      <c r="AF859" s="147"/>
      <c r="AG859" s="147"/>
      <c r="AH859" s="147"/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  <c r="BI859" s="147"/>
      <c r="BJ859" s="147"/>
      <c r="BK859" s="147"/>
      <c r="BL859" s="147"/>
      <c r="BM859" s="147"/>
      <c r="BN859" s="147"/>
      <c r="BO859" s="147"/>
      <c r="BP859" s="147"/>
      <c r="BQ859" s="147"/>
      <c r="BR859" s="147"/>
      <c r="BS859" s="147"/>
      <c r="BT859" s="147"/>
      <c r="BU859" s="147"/>
      <c r="BV859" s="147"/>
      <c r="BW859" s="147"/>
      <c r="BX859" s="147"/>
      <c r="BY859" s="147"/>
      <c r="BZ859" s="147"/>
      <c r="CA859" s="147"/>
      <c r="CB859" s="147"/>
      <c r="CC859" s="147"/>
      <c r="CD859" s="147"/>
      <c r="CE859" s="147"/>
      <c r="CF859" s="147"/>
      <c r="CG859" s="147"/>
      <c r="CH859" s="147"/>
      <c r="CI859" s="147"/>
      <c r="CJ859" s="147"/>
      <c r="CK859" s="147"/>
      <c r="CL859" s="147"/>
      <c r="CM859" s="147"/>
      <c r="CN859" s="147"/>
      <c r="CO859" s="147"/>
      <c r="CP859" s="147"/>
      <c r="CQ859" s="147"/>
      <c r="CR859" s="147"/>
      <c r="CS859" s="147"/>
      <c r="CT859" s="147"/>
      <c r="CU859" s="147"/>
      <c r="CV859" s="147"/>
      <c r="CW859" s="147"/>
      <c r="CX859" s="147"/>
      <c r="CY859" s="147"/>
      <c r="CZ859" s="147"/>
      <c r="DA859" s="147"/>
      <c r="DB859" s="147"/>
      <c r="DC859" s="147"/>
      <c r="DD859" s="147"/>
      <c r="DE859" s="147"/>
      <c r="DF859" s="147"/>
      <c r="DG859" s="147"/>
      <c r="DH859" s="147"/>
      <c r="DI859" s="147"/>
      <c r="DJ859" s="147"/>
      <c r="DK859" s="147"/>
      <c r="DL859" s="147"/>
      <c r="DM859" s="147"/>
      <c r="DN859" s="147"/>
      <c r="DO859" s="147"/>
      <c r="DP859" s="147"/>
      <c r="DQ859" s="147"/>
      <c r="DR859" s="147"/>
      <c r="DS859" s="147"/>
      <c r="DT859" s="147"/>
      <c r="DU859" s="147"/>
      <c r="DV859" s="147"/>
    </row>
    <row r="860" spans="1:126" s="146" customFormat="1" ht="15" x14ac:dyDescent="0.25">
      <c r="A860"/>
      <c r="B860"/>
      <c r="C860"/>
      <c r="D860" s="177"/>
      <c r="E860"/>
      <c r="F860"/>
      <c r="G860"/>
      <c r="H860"/>
      <c r="I860"/>
      <c r="J860"/>
      <c r="K860"/>
      <c r="L860"/>
      <c r="M860"/>
      <c r="N860"/>
      <c r="O860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  <c r="AA860" s="147"/>
      <c r="AB860" s="147"/>
      <c r="AC860" s="147"/>
      <c r="AD860" s="147"/>
      <c r="AE860" s="147"/>
      <c r="AF860" s="147"/>
      <c r="AG860" s="147"/>
      <c r="AH860" s="147"/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  <c r="BI860" s="147"/>
      <c r="BJ860" s="147"/>
      <c r="BK860" s="147"/>
      <c r="BL860" s="147"/>
      <c r="BM860" s="147"/>
      <c r="BN860" s="147"/>
      <c r="BO860" s="147"/>
      <c r="BP860" s="147"/>
      <c r="BQ860" s="147"/>
      <c r="BR860" s="147"/>
      <c r="BS860" s="147"/>
      <c r="BT860" s="147"/>
      <c r="BU860" s="147"/>
      <c r="BV860" s="147"/>
      <c r="BW860" s="147"/>
      <c r="BX860" s="147"/>
      <c r="BY860" s="147"/>
      <c r="BZ860" s="147"/>
      <c r="CA860" s="147"/>
      <c r="CB860" s="147"/>
      <c r="CC860" s="147"/>
      <c r="CD860" s="147"/>
      <c r="CE860" s="147"/>
      <c r="CF860" s="147"/>
      <c r="CG860" s="147"/>
      <c r="CH860" s="147"/>
      <c r="CI860" s="147"/>
      <c r="CJ860" s="147"/>
      <c r="CK860" s="147"/>
      <c r="CL860" s="147"/>
      <c r="CM860" s="147"/>
      <c r="CN860" s="147"/>
      <c r="CO860" s="147"/>
      <c r="CP860" s="147"/>
      <c r="CQ860" s="147"/>
      <c r="CR860" s="147"/>
      <c r="CS860" s="147"/>
      <c r="CT860" s="147"/>
      <c r="CU860" s="147"/>
      <c r="CV860" s="147"/>
      <c r="CW860" s="147"/>
      <c r="CX860" s="147"/>
      <c r="CY860" s="147"/>
      <c r="CZ860" s="147"/>
      <c r="DA860" s="147"/>
      <c r="DB860" s="147"/>
      <c r="DC860" s="147"/>
      <c r="DD860" s="147"/>
      <c r="DE860" s="147"/>
      <c r="DF860" s="147"/>
      <c r="DG860" s="147"/>
      <c r="DH860" s="147"/>
      <c r="DI860" s="147"/>
      <c r="DJ860" s="147"/>
      <c r="DK860" s="147"/>
      <c r="DL860" s="147"/>
      <c r="DM860" s="147"/>
      <c r="DN860" s="147"/>
      <c r="DO860" s="147"/>
      <c r="DP860" s="147"/>
      <c r="DQ860" s="147"/>
      <c r="DR860" s="147"/>
      <c r="DS860" s="147"/>
      <c r="DT860" s="147"/>
      <c r="DU860" s="147"/>
      <c r="DV860" s="147"/>
    </row>
    <row r="861" spans="1:126" s="146" customFormat="1" ht="15" x14ac:dyDescent="0.25">
      <c r="A861"/>
      <c r="B861"/>
      <c r="C861"/>
      <c r="D861" s="177"/>
      <c r="E861"/>
      <c r="F861"/>
      <c r="G861"/>
      <c r="H861"/>
      <c r="I861"/>
      <c r="J861"/>
      <c r="K861"/>
      <c r="L861"/>
      <c r="M861"/>
      <c r="N861"/>
      <c r="O861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  <c r="AA861" s="147"/>
      <c r="AB861" s="147"/>
      <c r="AC861" s="147"/>
      <c r="AD861" s="147"/>
      <c r="AE861" s="147"/>
      <c r="AF861" s="147"/>
      <c r="AG861" s="147"/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  <c r="BI861" s="147"/>
      <c r="BJ861" s="147"/>
      <c r="BK861" s="147"/>
      <c r="BL861" s="147"/>
      <c r="BM861" s="147"/>
      <c r="BN861" s="147"/>
      <c r="BO861" s="147"/>
      <c r="BP861" s="147"/>
      <c r="BQ861" s="147"/>
      <c r="BR861" s="147"/>
      <c r="BS861" s="147"/>
      <c r="BT861" s="147"/>
      <c r="BU861" s="147"/>
      <c r="BV861" s="147"/>
      <c r="BW861" s="147"/>
      <c r="BX861" s="147"/>
      <c r="BY861" s="147"/>
      <c r="BZ861" s="147"/>
      <c r="CA861" s="147"/>
      <c r="CB861" s="147"/>
      <c r="CC861" s="147"/>
      <c r="CD861" s="147"/>
      <c r="CE861" s="147"/>
      <c r="CF861" s="147"/>
      <c r="CG861" s="147"/>
      <c r="CH861" s="147"/>
      <c r="CI861" s="147"/>
      <c r="CJ861" s="147"/>
      <c r="CK861" s="147"/>
      <c r="CL861" s="147"/>
      <c r="CM861" s="147"/>
      <c r="CN861" s="147"/>
      <c r="CO861" s="147"/>
      <c r="CP861" s="147"/>
      <c r="CQ861" s="147"/>
      <c r="CR861" s="147"/>
      <c r="CS861" s="147"/>
      <c r="CT861" s="147"/>
      <c r="CU861" s="147"/>
      <c r="CV861" s="147"/>
      <c r="CW861" s="147"/>
      <c r="CX861" s="147"/>
      <c r="CY861" s="147"/>
      <c r="CZ861" s="147"/>
      <c r="DA861" s="147"/>
      <c r="DB861" s="147"/>
      <c r="DC861" s="147"/>
      <c r="DD861" s="147"/>
      <c r="DE861" s="147"/>
      <c r="DF861" s="147"/>
      <c r="DG861" s="147"/>
      <c r="DH861" s="147"/>
      <c r="DI861" s="147"/>
      <c r="DJ861" s="147"/>
      <c r="DK861" s="147"/>
      <c r="DL861" s="147"/>
      <c r="DM861" s="147"/>
      <c r="DN861" s="147"/>
      <c r="DO861" s="147"/>
      <c r="DP861" s="147"/>
      <c r="DQ861" s="147"/>
      <c r="DR861" s="147"/>
      <c r="DS861" s="147"/>
      <c r="DT861" s="147"/>
      <c r="DU861" s="147"/>
      <c r="DV861" s="147"/>
    </row>
    <row r="862" spans="1:126" s="146" customFormat="1" ht="15" x14ac:dyDescent="0.25">
      <c r="A862"/>
      <c r="B862"/>
      <c r="C862"/>
      <c r="D862" s="177"/>
      <c r="E862"/>
      <c r="F862"/>
      <c r="G862"/>
      <c r="H862"/>
      <c r="I862"/>
      <c r="J862"/>
      <c r="K862"/>
      <c r="L862"/>
      <c r="M862"/>
      <c r="N862"/>
      <c r="O862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  <c r="AA862" s="147"/>
      <c r="AB862" s="147"/>
      <c r="AC862" s="147"/>
      <c r="AD862" s="147"/>
      <c r="AE862" s="147"/>
      <c r="AF862" s="147"/>
      <c r="AG862" s="147"/>
      <c r="AH862" s="147"/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  <c r="BI862" s="147"/>
      <c r="BJ862" s="147"/>
      <c r="BK862" s="147"/>
      <c r="BL862" s="147"/>
      <c r="BM862" s="147"/>
      <c r="BN862" s="147"/>
      <c r="BO862" s="147"/>
      <c r="BP862" s="147"/>
      <c r="BQ862" s="147"/>
      <c r="BR862" s="147"/>
      <c r="BS862" s="147"/>
      <c r="BT862" s="147"/>
      <c r="BU862" s="147"/>
      <c r="BV862" s="147"/>
      <c r="BW862" s="147"/>
      <c r="BX862" s="147"/>
      <c r="BY862" s="147"/>
      <c r="BZ862" s="147"/>
      <c r="CA862" s="147"/>
      <c r="CB862" s="147"/>
      <c r="CC862" s="147"/>
      <c r="CD862" s="147"/>
      <c r="CE862" s="147"/>
      <c r="CF862" s="147"/>
      <c r="CG862" s="147"/>
      <c r="CH862" s="147"/>
      <c r="CI862" s="147"/>
      <c r="CJ862" s="147"/>
      <c r="CK862" s="147"/>
      <c r="CL862" s="147"/>
      <c r="CM862" s="147"/>
      <c r="CN862" s="147"/>
      <c r="CO862" s="147"/>
      <c r="CP862" s="147"/>
      <c r="CQ862" s="147"/>
      <c r="CR862" s="147"/>
      <c r="CS862" s="147"/>
      <c r="CT862" s="147"/>
      <c r="CU862" s="147"/>
      <c r="CV862" s="147"/>
      <c r="CW862" s="147"/>
      <c r="CX862" s="147"/>
      <c r="CY862" s="147"/>
      <c r="CZ862" s="147"/>
      <c r="DA862" s="147"/>
      <c r="DB862" s="147"/>
      <c r="DC862" s="147"/>
      <c r="DD862" s="147"/>
      <c r="DE862" s="147"/>
      <c r="DF862" s="147"/>
      <c r="DG862" s="147"/>
      <c r="DH862" s="147"/>
      <c r="DI862" s="147"/>
      <c r="DJ862" s="147"/>
      <c r="DK862" s="147"/>
      <c r="DL862" s="147"/>
      <c r="DM862" s="147"/>
      <c r="DN862" s="147"/>
      <c r="DO862" s="147"/>
      <c r="DP862" s="147"/>
      <c r="DQ862" s="147"/>
      <c r="DR862" s="147"/>
      <c r="DS862" s="147"/>
      <c r="DT862" s="147"/>
      <c r="DU862" s="147"/>
      <c r="DV862" s="147"/>
    </row>
    <row r="863" spans="1:126" s="146" customFormat="1" ht="15" x14ac:dyDescent="0.25">
      <c r="A863"/>
      <c r="B863"/>
      <c r="C863"/>
      <c r="D863" s="177"/>
      <c r="E863"/>
      <c r="F863"/>
      <c r="G863"/>
      <c r="H863"/>
      <c r="I863"/>
      <c r="J863"/>
      <c r="K863"/>
      <c r="L863"/>
      <c r="M863"/>
      <c r="N863"/>
      <c r="O863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  <c r="AA863" s="147"/>
      <c r="AB863" s="147"/>
      <c r="AC863" s="147"/>
      <c r="AD863" s="147"/>
      <c r="AE863" s="147"/>
      <c r="AF863" s="147"/>
      <c r="AG863" s="147"/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  <c r="BI863" s="147"/>
      <c r="BJ863" s="147"/>
      <c r="BK863" s="147"/>
      <c r="BL863" s="147"/>
      <c r="BM863" s="147"/>
      <c r="BN863" s="147"/>
      <c r="BO863" s="147"/>
      <c r="BP863" s="147"/>
      <c r="BQ863" s="147"/>
      <c r="BR863" s="147"/>
      <c r="BS863" s="147"/>
      <c r="BT863" s="147"/>
      <c r="BU863" s="147"/>
      <c r="BV863" s="147"/>
      <c r="BW863" s="147"/>
      <c r="BX863" s="147"/>
      <c r="BY863" s="147"/>
      <c r="BZ863" s="147"/>
      <c r="CA863" s="147"/>
      <c r="CB863" s="147"/>
      <c r="CC863" s="147"/>
      <c r="CD863" s="147"/>
      <c r="CE863" s="147"/>
      <c r="CF863" s="147"/>
      <c r="CG863" s="147"/>
      <c r="CH863" s="147"/>
      <c r="CI863" s="147"/>
      <c r="CJ863" s="147"/>
      <c r="CK863" s="147"/>
      <c r="CL863" s="147"/>
      <c r="CM863" s="147"/>
      <c r="CN863" s="147"/>
      <c r="CO863" s="147"/>
      <c r="CP863" s="147"/>
      <c r="CQ863" s="147"/>
      <c r="CR863" s="147"/>
      <c r="CS863" s="147"/>
      <c r="CT863" s="147"/>
      <c r="CU863" s="147"/>
      <c r="CV863" s="147"/>
      <c r="CW863" s="147"/>
      <c r="CX863" s="147"/>
      <c r="CY863" s="147"/>
      <c r="CZ863" s="147"/>
      <c r="DA863" s="147"/>
      <c r="DB863" s="147"/>
      <c r="DC863" s="147"/>
      <c r="DD863" s="147"/>
      <c r="DE863" s="147"/>
      <c r="DF863" s="147"/>
      <c r="DG863" s="147"/>
      <c r="DH863" s="147"/>
      <c r="DI863" s="147"/>
      <c r="DJ863" s="147"/>
      <c r="DK863" s="147"/>
      <c r="DL863" s="147"/>
      <c r="DM863" s="147"/>
      <c r="DN863" s="147"/>
      <c r="DO863" s="147"/>
      <c r="DP863" s="147"/>
      <c r="DQ863" s="147"/>
      <c r="DR863" s="147"/>
      <c r="DS863" s="147"/>
      <c r="DT863" s="147"/>
      <c r="DU863" s="147"/>
      <c r="DV863" s="147"/>
    </row>
    <row r="864" spans="1:126" s="146" customFormat="1" ht="15" x14ac:dyDescent="0.25">
      <c r="A864"/>
      <c r="B864"/>
      <c r="C864"/>
      <c r="D864" s="177"/>
      <c r="E864"/>
      <c r="F864"/>
      <c r="G864"/>
      <c r="H864"/>
      <c r="I864"/>
      <c r="J864"/>
      <c r="K864"/>
      <c r="L864"/>
      <c r="M864"/>
      <c r="N864"/>
      <c r="O864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  <c r="AA864" s="147"/>
      <c r="AB864" s="147"/>
      <c r="AC864" s="147"/>
      <c r="AD864" s="147"/>
      <c r="AE864" s="147"/>
      <c r="AF864" s="147"/>
      <c r="AG864" s="147"/>
      <c r="AH864" s="147"/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  <c r="BI864" s="147"/>
      <c r="BJ864" s="147"/>
      <c r="BK864" s="147"/>
      <c r="BL864" s="147"/>
      <c r="BM864" s="147"/>
      <c r="BN864" s="147"/>
      <c r="BO864" s="147"/>
      <c r="BP864" s="147"/>
      <c r="BQ864" s="147"/>
      <c r="BR864" s="147"/>
      <c r="BS864" s="147"/>
      <c r="BT864" s="147"/>
      <c r="BU864" s="147"/>
      <c r="BV864" s="147"/>
      <c r="BW864" s="147"/>
      <c r="BX864" s="147"/>
      <c r="BY864" s="147"/>
      <c r="BZ864" s="147"/>
      <c r="CA864" s="147"/>
      <c r="CB864" s="147"/>
      <c r="CC864" s="147"/>
      <c r="CD864" s="147"/>
      <c r="CE864" s="147"/>
      <c r="CF864" s="147"/>
      <c r="CG864" s="147"/>
      <c r="CH864" s="147"/>
      <c r="CI864" s="147"/>
      <c r="CJ864" s="147"/>
      <c r="CK864" s="147"/>
      <c r="CL864" s="147"/>
      <c r="CM864" s="147"/>
      <c r="CN864" s="147"/>
      <c r="CO864" s="147"/>
      <c r="CP864" s="147"/>
      <c r="CQ864" s="147"/>
      <c r="CR864" s="147"/>
      <c r="CS864" s="147"/>
      <c r="CT864" s="147"/>
      <c r="CU864" s="147"/>
      <c r="CV864" s="147"/>
      <c r="CW864" s="147"/>
      <c r="CX864" s="147"/>
      <c r="CY864" s="147"/>
      <c r="CZ864" s="147"/>
      <c r="DA864" s="147"/>
      <c r="DB864" s="147"/>
      <c r="DC864" s="147"/>
      <c r="DD864" s="147"/>
      <c r="DE864" s="147"/>
      <c r="DF864" s="147"/>
      <c r="DG864" s="147"/>
      <c r="DH864" s="147"/>
      <c r="DI864" s="147"/>
      <c r="DJ864" s="147"/>
      <c r="DK864" s="147"/>
      <c r="DL864" s="147"/>
      <c r="DM864" s="147"/>
      <c r="DN864" s="147"/>
      <c r="DO864" s="147"/>
      <c r="DP864" s="147"/>
      <c r="DQ864" s="147"/>
      <c r="DR864" s="147"/>
      <c r="DS864" s="147"/>
      <c r="DT864" s="147"/>
      <c r="DU864" s="147"/>
      <c r="DV864" s="147"/>
    </row>
    <row r="865" spans="1:126" s="146" customFormat="1" ht="15" x14ac:dyDescent="0.25">
      <c r="A865"/>
      <c r="B865"/>
      <c r="C865"/>
      <c r="D865" s="177"/>
      <c r="E865"/>
      <c r="F865"/>
      <c r="G865"/>
      <c r="H865"/>
      <c r="I865"/>
      <c r="J865"/>
      <c r="K865"/>
      <c r="L865"/>
      <c r="M865"/>
      <c r="N865"/>
      <c r="O865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  <c r="AA865" s="147"/>
      <c r="AB865" s="147"/>
      <c r="AC865" s="147"/>
      <c r="AD865" s="147"/>
      <c r="AE865" s="147"/>
      <c r="AF865" s="147"/>
      <c r="AG865" s="147"/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  <c r="BI865" s="147"/>
      <c r="BJ865" s="147"/>
      <c r="BK865" s="147"/>
      <c r="BL865" s="147"/>
      <c r="BM865" s="147"/>
      <c r="BN865" s="147"/>
      <c r="BO865" s="147"/>
      <c r="BP865" s="147"/>
      <c r="BQ865" s="147"/>
      <c r="BR865" s="147"/>
      <c r="BS865" s="147"/>
      <c r="BT865" s="147"/>
      <c r="BU865" s="147"/>
      <c r="BV865" s="147"/>
      <c r="BW865" s="147"/>
      <c r="BX865" s="147"/>
      <c r="BY865" s="147"/>
      <c r="BZ865" s="147"/>
      <c r="CA865" s="147"/>
      <c r="CB865" s="147"/>
      <c r="CC865" s="147"/>
      <c r="CD865" s="147"/>
      <c r="CE865" s="147"/>
      <c r="CF865" s="147"/>
      <c r="CG865" s="147"/>
      <c r="CH865" s="147"/>
      <c r="CI865" s="147"/>
      <c r="CJ865" s="147"/>
      <c r="CK865" s="147"/>
      <c r="CL865" s="147"/>
      <c r="CM865" s="147"/>
      <c r="CN865" s="147"/>
      <c r="CO865" s="147"/>
      <c r="CP865" s="147"/>
      <c r="CQ865" s="147"/>
      <c r="CR865" s="147"/>
      <c r="CS865" s="147"/>
      <c r="CT865" s="147"/>
      <c r="CU865" s="147"/>
      <c r="CV865" s="147"/>
      <c r="CW865" s="147"/>
      <c r="CX865" s="147"/>
      <c r="CY865" s="147"/>
      <c r="CZ865" s="147"/>
      <c r="DA865" s="147"/>
      <c r="DB865" s="147"/>
      <c r="DC865" s="147"/>
      <c r="DD865" s="147"/>
      <c r="DE865" s="147"/>
      <c r="DF865" s="147"/>
      <c r="DG865" s="147"/>
      <c r="DH865" s="147"/>
      <c r="DI865" s="147"/>
      <c r="DJ865" s="147"/>
      <c r="DK865" s="147"/>
      <c r="DL865" s="147"/>
      <c r="DM865" s="147"/>
      <c r="DN865" s="147"/>
      <c r="DO865" s="147"/>
      <c r="DP865" s="147"/>
      <c r="DQ865" s="147"/>
      <c r="DR865" s="147"/>
      <c r="DS865" s="147"/>
      <c r="DT865" s="147"/>
      <c r="DU865" s="147"/>
      <c r="DV865" s="147"/>
    </row>
    <row r="866" spans="1:126" s="146" customFormat="1" ht="15" x14ac:dyDescent="0.25">
      <c r="A866"/>
      <c r="B866"/>
      <c r="C866"/>
      <c r="D866" s="177"/>
      <c r="E866"/>
      <c r="F866"/>
      <c r="G866"/>
      <c r="H866"/>
      <c r="I866"/>
      <c r="J866"/>
      <c r="K866"/>
      <c r="L866"/>
      <c r="M866"/>
      <c r="N866"/>
      <c r="O866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  <c r="AA866" s="147"/>
      <c r="AB866" s="147"/>
      <c r="AC866" s="147"/>
      <c r="AD866" s="147"/>
      <c r="AE866" s="147"/>
      <c r="AF866" s="147"/>
      <c r="AG866" s="147"/>
      <c r="AH866" s="147"/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  <c r="BI866" s="147"/>
      <c r="BJ866" s="147"/>
      <c r="BK866" s="147"/>
      <c r="BL866" s="147"/>
      <c r="BM866" s="147"/>
      <c r="BN866" s="147"/>
      <c r="BO866" s="147"/>
      <c r="BP866" s="147"/>
      <c r="BQ866" s="147"/>
      <c r="BR866" s="147"/>
      <c r="BS866" s="147"/>
      <c r="BT866" s="147"/>
      <c r="BU866" s="147"/>
      <c r="BV866" s="147"/>
      <c r="BW866" s="147"/>
      <c r="BX866" s="147"/>
      <c r="BY866" s="147"/>
      <c r="BZ866" s="147"/>
      <c r="CA866" s="147"/>
      <c r="CB866" s="147"/>
      <c r="CC866" s="147"/>
      <c r="CD866" s="147"/>
      <c r="CE866" s="147"/>
      <c r="CF866" s="147"/>
      <c r="CG866" s="147"/>
      <c r="CH866" s="147"/>
      <c r="CI866" s="147"/>
      <c r="CJ866" s="147"/>
      <c r="CK866" s="147"/>
      <c r="CL866" s="147"/>
      <c r="CM866" s="147"/>
      <c r="CN866" s="147"/>
      <c r="CO866" s="147"/>
      <c r="CP866" s="147"/>
      <c r="CQ866" s="147"/>
      <c r="CR866" s="147"/>
      <c r="CS866" s="147"/>
      <c r="CT866" s="147"/>
      <c r="CU866" s="147"/>
      <c r="CV866" s="147"/>
      <c r="CW866" s="147"/>
      <c r="CX866" s="147"/>
      <c r="CY866" s="147"/>
      <c r="CZ866" s="147"/>
      <c r="DA866" s="147"/>
      <c r="DB866" s="147"/>
      <c r="DC866" s="147"/>
      <c r="DD866" s="147"/>
      <c r="DE866" s="147"/>
      <c r="DF866" s="147"/>
      <c r="DG866" s="147"/>
      <c r="DH866" s="147"/>
      <c r="DI866" s="147"/>
      <c r="DJ866" s="147"/>
      <c r="DK866" s="147"/>
      <c r="DL866" s="147"/>
      <c r="DM866" s="147"/>
      <c r="DN866" s="147"/>
      <c r="DO866" s="147"/>
      <c r="DP866" s="147"/>
      <c r="DQ866" s="147"/>
      <c r="DR866" s="147"/>
      <c r="DS866" s="147"/>
      <c r="DT866" s="147"/>
      <c r="DU866" s="147"/>
      <c r="DV866" s="147"/>
    </row>
    <row r="867" spans="1:126" s="146" customFormat="1" ht="15" x14ac:dyDescent="0.25">
      <c r="A867"/>
      <c r="B867"/>
      <c r="C867"/>
      <c r="D867" s="177"/>
      <c r="E867"/>
      <c r="F867"/>
      <c r="G867"/>
      <c r="H867"/>
      <c r="I867"/>
      <c r="J867"/>
      <c r="K867"/>
      <c r="L867"/>
      <c r="M867"/>
      <c r="N867"/>
      <c r="O86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  <c r="AA867" s="147"/>
      <c r="AB867" s="147"/>
      <c r="AC867" s="147"/>
      <c r="AD867" s="147"/>
      <c r="AE867" s="147"/>
      <c r="AF867" s="147"/>
      <c r="AG867" s="147"/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  <c r="BI867" s="147"/>
      <c r="BJ867" s="147"/>
      <c r="BK867" s="147"/>
      <c r="BL867" s="147"/>
      <c r="BM867" s="147"/>
      <c r="BN867" s="147"/>
      <c r="BO867" s="147"/>
      <c r="BP867" s="147"/>
      <c r="BQ867" s="147"/>
      <c r="BR867" s="147"/>
      <c r="BS867" s="147"/>
      <c r="BT867" s="147"/>
      <c r="BU867" s="147"/>
      <c r="BV867" s="147"/>
      <c r="BW867" s="147"/>
      <c r="BX867" s="147"/>
      <c r="BY867" s="147"/>
      <c r="BZ867" s="147"/>
      <c r="CA867" s="147"/>
      <c r="CB867" s="147"/>
      <c r="CC867" s="147"/>
      <c r="CD867" s="147"/>
      <c r="CE867" s="147"/>
      <c r="CF867" s="147"/>
      <c r="CG867" s="147"/>
      <c r="CH867" s="147"/>
      <c r="CI867" s="147"/>
      <c r="CJ867" s="147"/>
      <c r="CK867" s="147"/>
      <c r="CL867" s="147"/>
      <c r="CM867" s="147"/>
      <c r="CN867" s="147"/>
      <c r="CO867" s="147"/>
      <c r="CP867" s="147"/>
      <c r="CQ867" s="147"/>
      <c r="CR867" s="147"/>
      <c r="CS867" s="147"/>
      <c r="CT867" s="147"/>
      <c r="CU867" s="147"/>
      <c r="CV867" s="147"/>
      <c r="CW867" s="147"/>
      <c r="CX867" s="147"/>
      <c r="CY867" s="147"/>
      <c r="CZ867" s="147"/>
      <c r="DA867" s="147"/>
      <c r="DB867" s="147"/>
      <c r="DC867" s="147"/>
      <c r="DD867" s="147"/>
      <c r="DE867" s="147"/>
      <c r="DF867" s="147"/>
      <c r="DG867" s="147"/>
      <c r="DH867" s="147"/>
      <c r="DI867" s="147"/>
      <c r="DJ867" s="147"/>
      <c r="DK867" s="147"/>
      <c r="DL867" s="147"/>
      <c r="DM867" s="147"/>
      <c r="DN867" s="147"/>
      <c r="DO867" s="147"/>
      <c r="DP867" s="147"/>
      <c r="DQ867" s="147"/>
      <c r="DR867" s="147"/>
      <c r="DS867" s="147"/>
      <c r="DT867" s="147"/>
      <c r="DU867" s="147"/>
      <c r="DV867" s="147"/>
    </row>
    <row r="868" spans="1:126" s="146" customFormat="1" ht="15" x14ac:dyDescent="0.25">
      <c r="A868"/>
      <c r="B868"/>
      <c r="C868"/>
      <c r="D868" s="177"/>
      <c r="E868"/>
      <c r="F868"/>
      <c r="G868"/>
      <c r="H868"/>
      <c r="I868"/>
      <c r="J868"/>
      <c r="K868"/>
      <c r="L868"/>
      <c r="M868"/>
      <c r="N868"/>
      <c r="O868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  <c r="AA868" s="147"/>
      <c r="AB868" s="147"/>
      <c r="AC868" s="147"/>
      <c r="AD868" s="147"/>
      <c r="AE868" s="147"/>
      <c r="AF868" s="147"/>
      <c r="AG868" s="147"/>
      <c r="AH868" s="147"/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  <c r="BI868" s="147"/>
      <c r="BJ868" s="147"/>
      <c r="BK868" s="147"/>
      <c r="BL868" s="147"/>
      <c r="BM868" s="147"/>
      <c r="BN868" s="147"/>
      <c r="BO868" s="147"/>
      <c r="BP868" s="147"/>
      <c r="BQ868" s="147"/>
      <c r="BR868" s="147"/>
      <c r="BS868" s="147"/>
      <c r="BT868" s="147"/>
      <c r="BU868" s="147"/>
      <c r="BV868" s="147"/>
      <c r="BW868" s="147"/>
      <c r="BX868" s="147"/>
      <c r="BY868" s="147"/>
      <c r="BZ868" s="147"/>
      <c r="CA868" s="147"/>
      <c r="CB868" s="147"/>
      <c r="CC868" s="147"/>
      <c r="CD868" s="147"/>
      <c r="CE868" s="147"/>
      <c r="CF868" s="147"/>
      <c r="CG868" s="147"/>
      <c r="CH868" s="147"/>
      <c r="CI868" s="147"/>
      <c r="CJ868" s="147"/>
      <c r="CK868" s="147"/>
      <c r="CL868" s="147"/>
      <c r="CM868" s="147"/>
      <c r="CN868" s="147"/>
      <c r="CO868" s="147"/>
      <c r="CP868" s="147"/>
      <c r="CQ868" s="147"/>
      <c r="CR868" s="147"/>
      <c r="CS868" s="147"/>
      <c r="CT868" s="147"/>
      <c r="CU868" s="147"/>
      <c r="CV868" s="147"/>
      <c r="CW868" s="147"/>
      <c r="CX868" s="147"/>
      <c r="CY868" s="147"/>
      <c r="CZ868" s="147"/>
      <c r="DA868" s="147"/>
      <c r="DB868" s="147"/>
      <c r="DC868" s="147"/>
      <c r="DD868" s="147"/>
      <c r="DE868" s="147"/>
      <c r="DF868" s="147"/>
      <c r="DG868" s="147"/>
      <c r="DH868" s="147"/>
      <c r="DI868" s="147"/>
      <c r="DJ868" s="147"/>
      <c r="DK868" s="147"/>
      <c r="DL868" s="147"/>
      <c r="DM868" s="147"/>
      <c r="DN868" s="147"/>
      <c r="DO868" s="147"/>
      <c r="DP868" s="147"/>
      <c r="DQ868" s="147"/>
      <c r="DR868" s="147"/>
      <c r="DS868" s="147"/>
      <c r="DT868" s="147"/>
      <c r="DU868" s="147"/>
      <c r="DV868" s="147"/>
    </row>
    <row r="869" spans="1:126" s="146" customFormat="1" ht="15" x14ac:dyDescent="0.25">
      <c r="A869"/>
      <c r="B869"/>
      <c r="C869"/>
      <c r="D869" s="177"/>
      <c r="E869"/>
      <c r="F869"/>
      <c r="G869"/>
      <c r="H869"/>
      <c r="I869"/>
      <c r="J869"/>
      <c r="K869"/>
      <c r="L869"/>
      <c r="M869"/>
      <c r="N869"/>
      <c r="O869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  <c r="AA869" s="147"/>
      <c r="AB869" s="147"/>
      <c r="AC869" s="147"/>
      <c r="AD869" s="147"/>
      <c r="AE869" s="147"/>
      <c r="AF869" s="147"/>
      <c r="AG869" s="147"/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  <c r="BI869" s="147"/>
      <c r="BJ869" s="147"/>
      <c r="BK869" s="147"/>
      <c r="BL869" s="147"/>
      <c r="BM869" s="147"/>
      <c r="BN869" s="147"/>
      <c r="BO869" s="147"/>
      <c r="BP869" s="147"/>
      <c r="BQ869" s="147"/>
      <c r="BR869" s="147"/>
      <c r="BS869" s="147"/>
      <c r="BT869" s="147"/>
      <c r="BU869" s="147"/>
      <c r="BV869" s="147"/>
      <c r="BW869" s="147"/>
      <c r="BX869" s="147"/>
      <c r="BY869" s="147"/>
      <c r="BZ869" s="147"/>
      <c r="CA869" s="147"/>
      <c r="CB869" s="147"/>
      <c r="CC869" s="147"/>
      <c r="CD869" s="147"/>
      <c r="CE869" s="147"/>
      <c r="CF869" s="147"/>
      <c r="CG869" s="147"/>
      <c r="CH869" s="147"/>
      <c r="CI869" s="147"/>
      <c r="CJ869" s="147"/>
      <c r="CK869" s="147"/>
      <c r="CL869" s="147"/>
      <c r="CM869" s="147"/>
      <c r="CN869" s="147"/>
      <c r="CO869" s="147"/>
      <c r="CP869" s="147"/>
      <c r="CQ869" s="147"/>
      <c r="CR869" s="147"/>
      <c r="CS869" s="147"/>
      <c r="CT869" s="147"/>
      <c r="CU869" s="147"/>
      <c r="CV869" s="147"/>
      <c r="CW869" s="147"/>
      <c r="CX869" s="147"/>
      <c r="CY869" s="147"/>
      <c r="CZ869" s="147"/>
      <c r="DA869" s="147"/>
      <c r="DB869" s="147"/>
      <c r="DC869" s="147"/>
      <c r="DD869" s="147"/>
      <c r="DE869" s="147"/>
      <c r="DF869" s="147"/>
      <c r="DG869" s="147"/>
      <c r="DH869" s="147"/>
      <c r="DI869" s="147"/>
      <c r="DJ869" s="147"/>
      <c r="DK869" s="147"/>
      <c r="DL869" s="147"/>
      <c r="DM869" s="147"/>
      <c r="DN869" s="147"/>
      <c r="DO869" s="147"/>
      <c r="DP869" s="147"/>
      <c r="DQ869" s="147"/>
      <c r="DR869" s="147"/>
      <c r="DS869" s="147"/>
      <c r="DT869" s="147"/>
      <c r="DU869" s="147"/>
      <c r="DV869" s="147"/>
    </row>
    <row r="870" spans="1:126" s="146" customFormat="1" ht="15" x14ac:dyDescent="0.25">
      <c r="A870"/>
      <c r="B870"/>
      <c r="C870"/>
      <c r="D870" s="177"/>
      <c r="E870"/>
      <c r="F870"/>
      <c r="G870"/>
      <c r="H870"/>
      <c r="I870"/>
      <c r="J870"/>
      <c r="K870"/>
      <c r="L870"/>
      <c r="M870"/>
      <c r="N870"/>
      <c r="O870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  <c r="AA870" s="147"/>
      <c r="AB870" s="147"/>
      <c r="AC870" s="147"/>
      <c r="AD870" s="147"/>
      <c r="AE870" s="147"/>
      <c r="AF870" s="147"/>
      <c r="AG870" s="147"/>
      <c r="AH870" s="147"/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  <c r="BI870" s="147"/>
      <c r="BJ870" s="147"/>
      <c r="BK870" s="147"/>
      <c r="BL870" s="147"/>
      <c r="BM870" s="147"/>
      <c r="BN870" s="147"/>
      <c r="BO870" s="147"/>
      <c r="BP870" s="147"/>
      <c r="BQ870" s="147"/>
      <c r="BR870" s="147"/>
      <c r="BS870" s="147"/>
      <c r="BT870" s="147"/>
      <c r="BU870" s="147"/>
      <c r="BV870" s="147"/>
      <c r="BW870" s="147"/>
      <c r="BX870" s="147"/>
      <c r="BY870" s="147"/>
      <c r="BZ870" s="147"/>
      <c r="CA870" s="147"/>
      <c r="CB870" s="147"/>
      <c r="CC870" s="147"/>
      <c r="CD870" s="147"/>
      <c r="CE870" s="147"/>
      <c r="CF870" s="147"/>
      <c r="CG870" s="147"/>
      <c r="CH870" s="147"/>
      <c r="CI870" s="147"/>
      <c r="CJ870" s="147"/>
      <c r="CK870" s="147"/>
      <c r="CL870" s="147"/>
      <c r="CM870" s="147"/>
      <c r="CN870" s="147"/>
      <c r="CO870" s="147"/>
      <c r="CP870" s="147"/>
      <c r="CQ870" s="147"/>
      <c r="CR870" s="147"/>
      <c r="CS870" s="147"/>
      <c r="CT870" s="147"/>
      <c r="CU870" s="147"/>
      <c r="CV870" s="147"/>
      <c r="CW870" s="147"/>
      <c r="CX870" s="147"/>
      <c r="CY870" s="147"/>
      <c r="CZ870" s="147"/>
      <c r="DA870" s="147"/>
      <c r="DB870" s="147"/>
      <c r="DC870" s="147"/>
      <c r="DD870" s="147"/>
      <c r="DE870" s="147"/>
      <c r="DF870" s="147"/>
      <c r="DG870" s="147"/>
      <c r="DH870" s="147"/>
      <c r="DI870" s="147"/>
      <c r="DJ870" s="147"/>
      <c r="DK870" s="147"/>
      <c r="DL870" s="147"/>
      <c r="DM870" s="147"/>
      <c r="DN870" s="147"/>
      <c r="DO870" s="147"/>
      <c r="DP870" s="147"/>
      <c r="DQ870" s="147"/>
      <c r="DR870" s="147"/>
      <c r="DS870" s="147"/>
      <c r="DT870" s="147"/>
      <c r="DU870" s="147"/>
      <c r="DV870" s="147"/>
    </row>
    <row r="871" spans="1:126" s="146" customFormat="1" ht="15" x14ac:dyDescent="0.25">
      <c r="A871"/>
      <c r="B871"/>
      <c r="C871"/>
      <c r="D871" s="177"/>
      <c r="E871"/>
      <c r="F871"/>
      <c r="G871"/>
      <c r="H871"/>
      <c r="I871"/>
      <c r="J871"/>
      <c r="K871"/>
      <c r="L871"/>
      <c r="M871"/>
      <c r="N871"/>
      <c r="O871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  <c r="AA871" s="147"/>
      <c r="AB871" s="147"/>
      <c r="AC871" s="147"/>
      <c r="AD871" s="147"/>
      <c r="AE871" s="147"/>
      <c r="AF871" s="147"/>
      <c r="AG871" s="147"/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  <c r="BI871" s="147"/>
      <c r="BJ871" s="147"/>
      <c r="BK871" s="147"/>
      <c r="BL871" s="147"/>
      <c r="BM871" s="147"/>
      <c r="BN871" s="147"/>
      <c r="BO871" s="147"/>
      <c r="BP871" s="147"/>
      <c r="BQ871" s="147"/>
      <c r="BR871" s="147"/>
      <c r="BS871" s="147"/>
      <c r="BT871" s="147"/>
      <c r="BU871" s="147"/>
      <c r="BV871" s="147"/>
      <c r="BW871" s="147"/>
      <c r="BX871" s="147"/>
      <c r="BY871" s="147"/>
      <c r="BZ871" s="147"/>
      <c r="CA871" s="147"/>
      <c r="CB871" s="147"/>
      <c r="CC871" s="147"/>
      <c r="CD871" s="147"/>
      <c r="CE871" s="147"/>
      <c r="CF871" s="147"/>
      <c r="CG871" s="147"/>
      <c r="CH871" s="147"/>
      <c r="CI871" s="147"/>
      <c r="CJ871" s="147"/>
      <c r="CK871" s="147"/>
      <c r="CL871" s="147"/>
      <c r="CM871" s="147"/>
      <c r="CN871" s="147"/>
      <c r="CO871" s="147"/>
      <c r="CP871" s="147"/>
      <c r="CQ871" s="147"/>
      <c r="CR871" s="147"/>
      <c r="CS871" s="147"/>
      <c r="CT871" s="147"/>
      <c r="CU871" s="147"/>
      <c r="CV871" s="147"/>
      <c r="CW871" s="147"/>
      <c r="CX871" s="147"/>
      <c r="CY871" s="147"/>
      <c r="CZ871" s="147"/>
      <c r="DA871" s="147"/>
      <c r="DB871" s="147"/>
      <c r="DC871" s="147"/>
      <c r="DD871" s="147"/>
      <c r="DE871" s="147"/>
      <c r="DF871" s="147"/>
      <c r="DG871" s="147"/>
      <c r="DH871" s="147"/>
      <c r="DI871" s="147"/>
      <c r="DJ871" s="147"/>
      <c r="DK871" s="147"/>
      <c r="DL871" s="147"/>
      <c r="DM871" s="147"/>
      <c r="DN871" s="147"/>
      <c r="DO871" s="147"/>
      <c r="DP871" s="147"/>
      <c r="DQ871" s="147"/>
      <c r="DR871" s="147"/>
      <c r="DS871" s="147"/>
      <c r="DT871" s="147"/>
      <c r="DU871" s="147"/>
      <c r="DV871" s="147"/>
    </row>
    <row r="872" spans="1:126" s="146" customFormat="1" ht="15" x14ac:dyDescent="0.25">
      <c r="A872"/>
      <c r="B872"/>
      <c r="C872"/>
      <c r="D872" s="177"/>
      <c r="E872"/>
      <c r="F872"/>
      <c r="G872"/>
      <c r="H872"/>
      <c r="I872"/>
      <c r="J872"/>
      <c r="K872"/>
      <c r="L872"/>
      <c r="M872"/>
      <c r="N872"/>
      <c r="O872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  <c r="AA872" s="147"/>
      <c r="AB872" s="147"/>
      <c r="AC872" s="147"/>
      <c r="AD872" s="147"/>
      <c r="AE872" s="147"/>
      <c r="AF872" s="147"/>
      <c r="AG872" s="147"/>
      <c r="AH872" s="147"/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  <c r="BI872" s="147"/>
      <c r="BJ872" s="147"/>
      <c r="BK872" s="147"/>
      <c r="BL872" s="147"/>
      <c r="BM872" s="147"/>
      <c r="BN872" s="147"/>
      <c r="BO872" s="147"/>
      <c r="BP872" s="147"/>
      <c r="BQ872" s="147"/>
      <c r="BR872" s="147"/>
      <c r="BS872" s="147"/>
      <c r="BT872" s="147"/>
      <c r="BU872" s="147"/>
      <c r="BV872" s="147"/>
      <c r="BW872" s="147"/>
      <c r="BX872" s="147"/>
      <c r="BY872" s="147"/>
      <c r="BZ872" s="147"/>
      <c r="CA872" s="147"/>
      <c r="CB872" s="147"/>
      <c r="CC872" s="147"/>
      <c r="CD872" s="147"/>
      <c r="CE872" s="147"/>
      <c r="CF872" s="147"/>
      <c r="CG872" s="147"/>
      <c r="CH872" s="147"/>
      <c r="CI872" s="147"/>
      <c r="CJ872" s="147"/>
      <c r="CK872" s="147"/>
      <c r="CL872" s="147"/>
      <c r="CM872" s="147"/>
      <c r="CN872" s="147"/>
      <c r="CO872" s="147"/>
      <c r="CP872" s="147"/>
      <c r="CQ872" s="147"/>
      <c r="CR872" s="147"/>
      <c r="CS872" s="147"/>
      <c r="CT872" s="147"/>
      <c r="CU872" s="147"/>
      <c r="CV872" s="147"/>
      <c r="CW872" s="147"/>
      <c r="CX872" s="147"/>
      <c r="CY872" s="147"/>
      <c r="CZ872" s="147"/>
      <c r="DA872" s="147"/>
      <c r="DB872" s="147"/>
      <c r="DC872" s="147"/>
      <c r="DD872" s="147"/>
      <c r="DE872" s="147"/>
      <c r="DF872" s="147"/>
      <c r="DG872" s="147"/>
      <c r="DH872" s="147"/>
      <c r="DI872" s="147"/>
      <c r="DJ872" s="147"/>
      <c r="DK872" s="147"/>
      <c r="DL872" s="147"/>
      <c r="DM872" s="147"/>
      <c r="DN872" s="147"/>
      <c r="DO872" s="147"/>
      <c r="DP872" s="147"/>
      <c r="DQ872" s="147"/>
      <c r="DR872" s="147"/>
      <c r="DS872" s="147"/>
      <c r="DT872" s="147"/>
      <c r="DU872" s="147"/>
      <c r="DV872" s="147"/>
    </row>
    <row r="873" spans="1:126" s="146" customFormat="1" ht="15" x14ac:dyDescent="0.25">
      <c r="A873"/>
      <c r="B873"/>
      <c r="C873"/>
      <c r="D873" s="177"/>
      <c r="E873"/>
      <c r="F873"/>
      <c r="G873"/>
      <c r="H873"/>
      <c r="I873"/>
      <c r="J873"/>
      <c r="K873"/>
      <c r="L873"/>
      <c r="M873"/>
      <c r="N873"/>
      <c r="O873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  <c r="AA873" s="147"/>
      <c r="AB873" s="147"/>
      <c r="AC873" s="147"/>
      <c r="AD873" s="147"/>
      <c r="AE873" s="147"/>
      <c r="AF873" s="147"/>
      <c r="AG873" s="147"/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  <c r="BI873" s="147"/>
      <c r="BJ873" s="147"/>
      <c r="BK873" s="147"/>
      <c r="BL873" s="147"/>
      <c r="BM873" s="147"/>
      <c r="BN873" s="147"/>
      <c r="BO873" s="147"/>
      <c r="BP873" s="147"/>
      <c r="BQ873" s="147"/>
      <c r="BR873" s="147"/>
      <c r="BS873" s="147"/>
      <c r="BT873" s="147"/>
      <c r="BU873" s="147"/>
      <c r="BV873" s="147"/>
      <c r="BW873" s="147"/>
      <c r="BX873" s="147"/>
      <c r="BY873" s="147"/>
      <c r="BZ873" s="147"/>
      <c r="CA873" s="147"/>
      <c r="CB873" s="147"/>
      <c r="CC873" s="147"/>
      <c r="CD873" s="147"/>
      <c r="CE873" s="147"/>
      <c r="CF873" s="147"/>
      <c r="CG873" s="147"/>
      <c r="CH873" s="147"/>
      <c r="CI873" s="147"/>
      <c r="CJ873" s="147"/>
      <c r="CK873" s="147"/>
      <c r="CL873" s="147"/>
      <c r="CM873" s="147"/>
      <c r="CN873" s="147"/>
      <c r="CO873" s="147"/>
      <c r="CP873" s="147"/>
      <c r="CQ873" s="147"/>
      <c r="CR873" s="147"/>
      <c r="CS873" s="147"/>
      <c r="CT873" s="147"/>
      <c r="CU873" s="147"/>
      <c r="CV873" s="147"/>
      <c r="CW873" s="147"/>
      <c r="CX873" s="147"/>
      <c r="CY873" s="147"/>
      <c r="CZ873" s="147"/>
      <c r="DA873" s="147"/>
      <c r="DB873" s="147"/>
      <c r="DC873" s="147"/>
      <c r="DD873" s="147"/>
      <c r="DE873" s="147"/>
      <c r="DF873" s="147"/>
      <c r="DG873" s="147"/>
      <c r="DH873" s="147"/>
      <c r="DI873" s="147"/>
      <c r="DJ873" s="147"/>
      <c r="DK873" s="147"/>
      <c r="DL873" s="147"/>
      <c r="DM873" s="147"/>
      <c r="DN873" s="147"/>
      <c r="DO873" s="147"/>
      <c r="DP873" s="147"/>
      <c r="DQ873" s="147"/>
      <c r="DR873" s="147"/>
      <c r="DS873" s="147"/>
      <c r="DT873" s="147"/>
      <c r="DU873" s="147"/>
      <c r="DV873" s="147"/>
    </row>
    <row r="874" spans="1:126" s="146" customFormat="1" ht="15" x14ac:dyDescent="0.25">
      <c r="A874"/>
      <c r="B874"/>
      <c r="C874"/>
      <c r="D874" s="177"/>
      <c r="E874"/>
      <c r="F874"/>
      <c r="G874"/>
      <c r="H874"/>
      <c r="I874"/>
      <c r="J874"/>
      <c r="K874"/>
      <c r="L874"/>
      <c r="M874"/>
      <c r="N874"/>
      <c r="O874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  <c r="AA874" s="147"/>
      <c r="AB874" s="147"/>
      <c r="AC874" s="147"/>
      <c r="AD874" s="147"/>
      <c r="AE874" s="147"/>
      <c r="AF874" s="147"/>
      <c r="AG874" s="147"/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  <c r="BI874" s="147"/>
      <c r="BJ874" s="147"/>
      <c r="BK874" s="147"/>
      <c r="BL874" s="147"/>
      <c r="BM874" s="147"/>
      <c r="BN874" s="147"/>
      <c r="BO874" s="147"/>
      <c r="BP874" s="147"/>
      <c r="BQ874" s="147"/>
      <c r="BR874" s="147"/>
      <c r="BS874" s="147"/>
      <c r="BT874" s="147"/>
      <c r="BU874" s="147"/>
      <c r="BV874" s="147"/>
      <c r="BW874" s="147"/>
      <c r="BX874" s="147"/>
      <c r="BY874" s="147"/>
      <c r="BZ874" s="147"/>
      <c r="CA874" s="147"/>
      <c r="CB874" s="147"/>
      <c r="CC874" s="147"/>
      <c r="CD874" s="147"/>
      <c r="CE874" s="147"/>
      <c r="CF874" s="147"/>
      <c r="CG874" s="147"/>
      <c r="CH874" s="147"/>
      <c r="CI874" s="147"/>
      <c r="CJ874" s="147"/>
      <c r="CK874" s="147"/>
      <c r="CL874" s="147"/>
      <c r="CM874" s="147"/>
      <c r="CN874" s="147"/>
      <c r="CO874" s="147"/>
      <c r="CP874" s="147"/>
      <c r="CQ874" s="147"/>
      <c r="CR874" s="147"/>
      <c r="CS874" s="147"/>
      <c r="CT874" s="147"/>
      <c r="CU874" s="147"/>
      <c r="CV874" s="147"/>
      <c r="CW874" s="147"/>
      <c r="CX874" s="147"/>
      <c r="CY874" s="147"/>
      <c r="CZ874" s="147"/>
      <c r="DA874" s="147"/>
      <c r="DB874" s="147"/>
      <c r="DC874" s="147"/>
      <c r="DD874" s="147"/>
      <c r="DE874" s="147"/>
      <c r="DF874" s="147"/>
      <c r="DG874" s="147"/>
      <c r="DH874" s="147"/>
      <c r="DI874" s="147"/>
      <c r="DJ874" s="147"/>
      <c r="DK874" s="147"/>
      <c r="DL874" s="147"/>
      <c r="DM874" s="147"/>
      <c r="DN874" s="147"/>
      <c r="DO874" s="147"/>
      <c r="DP874" s="147"/>
      <c r="DQ874" s="147"/>
      <c r="DR874" s="147"/>
      <c r="DS874" s="147"/>
      <c r="DT874" s="147"/>
      <c r="DU874" s="147"/>
      <c r="DV874" s="147"/>
    </row>
    <row r="875" spans="1:126" s="146" customFormat="1" ht="15" x14ac:dyDescent="0.25">
      <c r="A875"/>
      <c r="B875"/>
      <c r="C875"/>
      <c r="D875" s="177"/>
      <c r="E875"/>
      <c r="F875"/>
      <c r="G875"/>
      <c r="H875"/>
      <c r="I875"/>
      <c r="J875"/>
      <c r="K875"/>
      <c r="L875"/>
      <c r="M875"/>
      <c r="N875"/>
      <c r="O875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  <c r="AA875" s="147"/>
      <c r="AB875" s="147"/>
      <c r="AC875" s="147"/>
      <c r="AD875" s="147"/>
      <c r="AE875" s="147"/>
      <c r="AF875" s="147"/>
      <c r="AG875" s="147"/>
      <c r="AH875" s="147"/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  <c r="BI875" s="147"/>
      <c r="BJ875" s="147"/>
      <c r="BK875" s="147"/>
      <c r="BL875" s="147"/>
      <c r="BM875" s="147"/>
      <c r="BN875" s="147"/>
      <c r="BO875" s="147"/>
      <c r="BP875" s="147"/>
      <c r="BQ875" s="147"/>
      <c r="BR875" s="147"/>
      <c r="BS875" s="147"/>
      <c r="BT875" s="147"/>
      <c r="BU875" s="147"/>
      <c r="BV875" s="147"/>
      <c r="BW875" s="147"/>
      <c r="BX875" s="147"/>
      <c r="BY875" s="147"/>
      <c r="BZ875" s="147"/>
      <c r="CA875" s="147"/>
      <c r="CB875" s="147"/>
      <c r="CC875" s="147"/>
      <c r="CD875" s="147"/>
      <c r="CE875" s="147"/>
      <c r="CF875" s="147"/>
      <c r="CG875" s="147"/>
      <c r="CH875" s="147"/>
      <c r="CI875" s="147"/>
      <c r="CJ875" s="147"/>
      <c r="CK875" s="147"/>
      <c r="CL875" s="147"/>
      <c r="CM875" s="147"/>
      <c r="CN875" s="147"/>
      <c r="CO875" s="147"/>
      <c r="CP875" s="147"/>
      <c r="CQ875" s="147"/>
      <c r="CR875" s="147"/>
      <c r="CS875" s="147"/>
      <c r="CT875" s="147"/>
      <c r="CU875" s="147"/>
      <c r="CV875" s="147"/>
      <c r="CW875" s="147"/>
      <c r="CX875" s="147"/>
      <c r="CY875" s="147"/>
      <c r="CZ875" s="147"/>
      <c r="DA875" s="147"/>
      <c r="DB875" s="147"/>
      <c r="DC875" s="147"/>
      <c r="DD875" s="147"/>
      <c r="DE875" s="147"/>
      <c r="DF875" s="147"/>
      <c r="DG875" s="147"/>
      <c r="DH875" s="147"/>
      <c r="DI875" s="147"/>
      <c r="DJ875" s="147"/>
      <c r="DK875" s="147"/>
      <c r="DL875" s="147"/>
      <c r="DM875" s="147"/>
      <c r="DN875" s="147"/>
      <c r="DO875" s="147"/>
      <c r="DP875" s="147"/>
      <c r="DQ875" s="147"/>
      <c r="DR875" s="147"/>
      <c r="DS875" s="147"/>
      <c r="DT875" s="147"/>
      <c r="DU875" s="147"/>
      <c r="DV875" s="147"/>
    </row>
    <row r="876" spans="1:126" s="146" customFormat="1" ht="15" x14ac:dyDescent="0.25">
      <c r="A876"/>
      <c r="B876"/>
      <c r="C876"/>
      <c r="D876" s="177"/>
      <c r="E876"/>
      <c r="F876"/>
      <c r="G876"/>
      <c r="H876"/>
      <c r="I876"/>
      <c r="J876"/>
      <c r="K876"/>
      <c r="L876"/>
      <c r="M876"/>
      <c r="N876"/>
      <c r="O876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  <c r="AA876" s="147"/>
      <c r="AB876" s="147"/>
      <c r="AC876" s="147"/>
      <c r="AD876" s="147"/>
      <c r="AE876" s="147"/>
      <c r="AF876" s="147"/>
      <c r="AG876" s="147"/>
      <c r="AH876" s="147"/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  <c r="BI876" s="147"/>
      <c r="BJ876" s="147"/>
      <c r="BK876" s="147"/>
      <c r="BL876" s="147"/>
      <c r="BM876" s="147"/>
      <c r="BN876" s="147"/>
      <c r="BO876" s="147"/>
      <c r="BP876" s="147"/>
      <c r="BQ876" s="147"/>
      <c r="BR876" s="147"/>
      <c r="BS876" s="147"/>
      <c r="BT876" s="147"/>
      <c r="BU876" s="147"/>
      <c r="BV876" s="147"/>
      <c r="BW876" s="147"/>
      <c r="BX876" s="147"/>
      <c r="BY876" s="147"/>
      <c r="BZ876" s="147"/>
      <c r="CA876" s="147"/>
      <c r="CB876" s="147"/>
      <c r="CC876" s="147"/>
      <c r="CD876" s="147"/>
      <c r="CE876" s="147"/>
      <c r="CF876" s="147"/>
      <c r="CG876" s="147"/>
      <c r="CH876" s="147"/>
      <c r="CI876" s="147"/>
      <c r="CJ876" s="147"/>
      <c r="CK876" s="147"/>
      <c r="CL876" s="147"/>
      <c r="CM876" s="147"/>
      <c r="CN876" s="147"/>
      <c r="CO876" s="147"/>
      <c r="CP876" s="147"/>
      <c r="CQ876" s="147"/>
      <c r="CR876" s="147"/>
      <c r="CS876" s="147"/>
      <c r="CT876" s="147"/>
      <c r="CU876" s="147"/>
      <c r="CV876" s="147"/>
      <c r="CW876" s="147"/>
      <c r="CX876" s="147"/>
      <c r="CY876" s="147"/>
      <c r="CZ876" s="147"/>
      <c r="DA876" s="147"/>
      <c r="DB876" s="147"/>
      <c r="DC876" s="147"/>
      <c r="DD876" s="147"/>
      <c r="DE876" s="147"/>
      <c r="DF876" s="147"/>
      <c r="DG876" s="147"/>
      <c r="DH876" s="147"/>
      <c r="DI876" s="147"/>
      <c r="DJ876" s="147"/>
      <c r="DK876" s="147"/>
      <c r="DL876" s="147"/>
      <c r="DM876" s="147"/>
      <c r="DN876" s="147"/>
      <c r="DO876" s="147"/>
      <c r="DP876" s="147"/>
      <c r="DQ876" s="147"/>
      <c r="DR876" s="147"/>
      <c r="DS876" s="147"/>
      <c r="DT876" s="147"/>
      <c r="DU876" s="147"/>
      <c r="DV876" s="147"/>
    </row>
    <row r="877" spans="1:126" s="146" customFormat="1" ht="15" x14ac:dyDescent="0.25">
      <c r="A877"/>
      <c r="B877"/>
      <c r="C877"/>
      <c r="D877" s="177"/>
      <c r="E877"/>
      <c r="F877"/>
      <c r="G877"/>
      <c r="H877"/>
      <c r="I877"/>
      <c r="J877"/>
      <c r="K877"/>
      <c r="L877"/>
      <c r="M877"/>
      <c r="N877"/>
      <c r="O87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  <c r="AA877" s="147"/>
      <c r="AB877" s="147"/>
      <c r="AC877" s="147"/>
      <c r="AD877" s="147"/>
      <c r="AE877" s="147"/>
      <c r="AF877" s="147"/>
      <c r="AG877" s="147"/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  <c r="BI877" s="147"/>
      <c r="BJ877" s="147"/>
      <c r="BK877" s="147"/>
      <c r="BL877" s="147"/>
      <c r="BM877" s="147"/>
      <c r="BN877" s="147"/>
      <c r="BO877" s="147"/>
      <c r="BP877" s="147"/>
      <c r="BQ877" s="147"/>
      <c r="BR877" s="147"/>
      <c r="BS877" s="147"/>
      <c r="BT877" s="147"/>
      <c r="BU877" s="147"/>
      <c r="BV877" s="147"/>
      <c r="BW877" s="147"/>
      <c r="BX877" s="147"/>
      <c r="BY877" s="147"/>
      <c r="BZ877" s="147"/>
      <c r="CA877" s="147"/>
      <c r="CB877" s="147"/>
      <c r="CC877" s="147"/>
      <c r="CD877" s="147"/>
      <c r="CE877" s="147"/>
      <c r="CF877" s="147"/>
      <c r="CG877" s="147"/>
      <c r="CH877" s="147"/>
      <c r="CI877" s="147"/>
      <c r="CJ877" s="147"/>
      <c r="CK877" s="147"/>
      <c r="CL877" s="147"/>
      <c r="CM877" s="147"/>
      <c r="CN877" s="147"/>
      <c r="CO877" s="147"/>
      <c r="CP877" s="147"/>
      <c r="CQ877" s="147"/>
      <c r="CR877" s="147"/>
      <c r="CS877" s="147"/>
      <c r="CT877" s="147"/>
      <c r="CU877" s="147"/>
      <c r="CV877" s="147"/>
      <c r="CW877" s="147"/>
      <c r="CX877" s="147"/>
      <c r="CY877" s="147"/>
      <c r="CZ877" s="147"/>
      <c r="DA877" s="147"/>
      <c r="DB877" s="147"/>
      <c r="DC877" s="147"/>
      <c r="DD877" s="147"/>
      <c r="DE877" s="147"/>
      <c r="DF877" s="147"/>
      <c r="DG877" s="147"/>
      <c r="DH877" s="147"/>
      <c r="DI877" s="147"/>
      <c r="DJ877" s="147"/>
      <c r="DK877" s="147"/>
      <c r="DL877" s="147"/>
      <c r="DM877" s="147"/>
      <c r="DN877" s="147"/>
      <c r="DO877" s="147"/>
      <c r="DP877" s="147"/>
      <c r="DQ877" s="147"/>
      <c r="DR877" s="147"/>
      <c r="DS877" s="147"/>
      <c r="DT877" s="147"/>
      <c r="DU877" s="147"/>
      <c r="DV877" s="147"/>
    </row>
    <row r="878" spans="1:126" s="146" customFormat="1" ht="15" x14ac:dyDescent="0.25">
      <c r="A878"/>
      <c r="B878"/>
      <c r="C878"/>
      <c r="D878" s="177"/>
      <c r="E878"/>
      <c r="F878"/>
      <c r="G878"/>
      <c r="H878"/>
      <c r="I878"/>
      <c r="J878"/>
      <c r="K878"/>
      <c r="L878"/>
      <c r="M878"/>
      <c r="N878"/>
      <c r="O878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  <c r="AA878" s="147"/>
      <c r="AB878" s="147"/>
      <c r="AC878" s="147"/>
      <c r="AD878" s="147"/>
      <c r="AE878" s="147"/>
      <c r="AF878" s="147"/>
      <c r="AG878" s="147"/>
      <c r="AH878" s="147"/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  <c r="BI878" s="147"/>
      <c r="BJ878" s="147"/>
      <c r="BK878" s="147"/>
      <c r="BL878" s="147"/>
      <c r="BM878" s="147"/>
      <c r="BN878" s="147"/>
      <c r="BO878" s="147"/>
      <c r="BP878" s="147"/>
      <c r="BQ878" s="147"/>
      <c r="BR878" s="147"/>
      <c r="BS878" s="147"/>
      <c r="BT878" s="147"/>
      <c r="BU878" s="147"/>
      <c r="BV878" s="147"/>
      <c r="BW878" s="147"/>
      <c r="BX878" s="147"/>
      <c r="BY878" s="147"/>
      <c r="BZ878" s="147"/>
      <c r="CA878" s="147"/>
      <c r="CB878" s="147"/>
      <c r="CC878" s="147"/>
      <c r="CD878" s="147"/>
      <c r="CE878" s="147"/>
      <c r="CF878" s="147"/>
      <c r="CG878" s="147"/>
      <c r="CH878" s="147"/>
      <c r="CI878" s="147"/>
      <c r="CJ878" s="147"/>
      <c r="CK878" s="147"/>
      <c r="CL878" s="147"/>
      <c r="CM878" s="147"/>
      <c r="CN878" s="147"/>
      <c r="CO878" s="147"/>
      <c r="CP878" s="147"/>
      <c r="CQ878" s="147"/>
      <c r="CR878" s="147"/>
      <c r="CS878" s="147"/>
      <c r="CT878" s="147"/>
      <c r="CU878" s="147"/>
      <c r="CV878" s="147"/>
      <c r="CW878" s="147"/>
      <c r="CX878" s="147"/>
      <c r="CY878" s="147"/>
      <c r="CZ878" s="147"/>
      <c r="DA878" s="147"/>
      <c r="DB878" s="147"/>
      <c r="DC878" s="147"/>
      <c r="DD878" s="147"/>
      <c r="DE878" s="147"/>
      <c r="DF878" s="147"/>
      <c r="DG878" s="147"/>
      <c r="DH878" s="147"/>
      <c r="DI878" s="147"/>
      <c r="DJ878" s="147"/>
      <c r="DK878" s="147"/>
      <c r="DL878" s="147"/>
      <c r="DM878" s="147"/>
      <c r="DN878" s="147"/>
      <c r="DO878" s="147"/>
      <c r="DP878" s="147"/>
      <c r="DQ878" s="147"/>
      <c r="DR878" s="147"/>
      <c r="DS878" s="147"/>
      <c r="DT878" s="147"/>
      <c r="DU878" s="147"/>
      <c r="DV878" s="147"/>
    </row>
    <row r="879" spans="1:126" s="146" customFormat="1" ht="15" x14ac:dyDescent="0.25">
      <c r="A879"/>
      <c r="B879"/>
      <c r="C879"/>
      <c r="D879" s="177"/>
      <c r="E879"/>
      <c r="F879"/>
      <c r="G879"/>
      <c r="H879"/>
      <c r="I879"/>
      <c r="J879"/>
      <c r="K879"/>
      <c r="L879"/>
      <c r="M879"/>
      <c r="N879"/>
      <c r="O879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  <c r="AA879" s="147"/>
      <c r="AB879" s="147"/>
      <c r="AC879" s="147"/>
      <c r="AD879" s="147"/>
      <c r="AE879" s="147"/>
      <c r="AF879" s="147"/>
      <c r="AG879" s="147"/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  <c r="BI879" s="147"/>
      <c r="BJ879" s="147"/>
      <c r="BK879" s="147"/>
      <c r="BL879" s="147"/>
      <c r="BM879" s="147"/>
      <c r="BN879" s="147"/>
      <c r="BO879" s="147"/>
      <c r="BP879" s="147"/>
      <c r="BQ879" s="147"/>
      <c r="BR879" s="147"/>
      <c r="BS879" s="147"/>
      <c r="BT879" s="147"/>
      <c r="BU879" s="147"/>
      <c r="BV879" s="147"/>
      <c r="BW879" s="147"/>
      <c r="BX879" s="147"/>
      <c r="BY879" s="147"/>
      <c r="BZ879" s="147"/>
      <c r="CA879" s="147"/>
      <c r="CB879" s="147"/>
      <c r="CC879" s="147"/>
      <c r="CD879" s="147"/>
      <c r="CE879" s="147"/>
      <c r="CF879" s="147"/>
      <c r="CG879" s="147"/>
      <c r="CH879" s="147"/>
      <c r="CI879" s="147"/>
      <c r="CJ879" s="147"/>
      <c r="CK879" s="147"/>
      <c r="CL879" s="147"/>
      <c r="CM879" s="147"/>
      <c r="CN879" s="147"/>
      <c r="CO879" s="147"/>
      <c r="CP879" s="147"/>
      <c r="CQ879" s="147"/>
      <c r="CR879" s="147"/>
      <c r="CS879" s="147"/>
      <c r="CT879" s="147"/>
      <c r="CU879" s="147"/>
      <c r="CV879" s="147"/>
      <c r="CW879" s="147"/>
      <c r="CX879" s="147"/>
      <c r="CY879" s="147"/>
      <c r="CZ879" s="147"/>
      <c r="DA879" s="147"/>
      <c r="DB879" s="147"/>
      <c r="DC879" s="147"/>
      <c r="DD879" s="147"/>
      <c r="DE879" s="147"/>
      <c r="DF879" s="147"/>
      <c r="DG879" s="147"/>
      <c r="DH879" s="147"/>
      <c r="DI879" s="147"/>
      <c r="DJ879" s="147"/>
      <c r="DK879" s="147"/>
      <c r="DL879" s="147"/>
      <c r="DM879" s="147"/>
      <c r="DN879" s="147"/>
      <c r="DO879" s="147"/>
      <c r="DP879" s="147"/>
      <c r="DQ879" s="147"/>
      <c r="DR879" s="147"/>
      <c r="DS879" s="147"/>
      <c r="DT879" s="147"/>
      <c r="DU879" s="147"/>
      <c r="DV879" s="147"/>
    </row>
    <row r="880" spans="1:126" s="146" customFormat="1" ht="15" x14ac:dyDescent="0.25">
      <c r="A880"/>
      <c r="B880"/>
      <c r="C880"/>
      <c r="D880" s="177"/>
      <c r="E880"/>
      <c r="F880"/>
      <c r="G880"/>
      <c r="H880"/>
      <c r="I880"/>
      <c r="J880"/>
      <c r="K880"/>
      <c r="L880"/>
      <c r="M880"/>
      <c r="N880"/>
      <c r="O880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  <c r="AA880" s="147"/>
      <c r="AB880" s="147"/>
      <c r="AC880" s="147"/>
      <c r="AD880" s="147"/>
      <c r="AE880" s="147"/>
      <c r="AF880" s="147"/>
      <c r="AG880" s="147"/>
      <c r="AH880" s="147"/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  <c r="BI880" s="147"/>
      <c r="BJ880" s="147"/>
      <c r="BK880" s="147"/>
      <c r="BL880" s="147"/>
      <c r="BM880" s="147"/>
      <c r="BN880" s="147"/>
      <c r="BO880" s="147"/>
      <c r="BP880" s="147"/>
      <c r="BQ880" s="147"/>
      <c r="BR880" s="147"/>
      <c r="BS880" s="147"/>
      <c r="BT880" s="147"/>
      <c r="BU880" s="147"/>
      <c r="BV880" s="147"/>
      <c r="BW880" s="147"/>
      <c r="BX880" s="147"/>
      <c r="BY880" s="147"/>
      <c r="BZ880" s="147"/>
      <c r="CA880" s="147"/>
      <c r="CB880" s="147"/>
      <c r="CC880" s="147"/>
      <c r="CD880" s="147"/>
      <c r="CE880" s="147"/>
      <c r="CF880" s="147"/>
      <c r="CG880" s="147"/>
      <c r="CH880" s="147"/>
      <c r="CI880" s="147"/>
      <c r="CJ880" s="147"/>
      <c r="CK880" s="147"/>
      <c r="CL880" s="147"/>
      <c r="CM880" s="147"/>
      <c r="CN880" s="147"/>
      <c r="CO880" s="147"/>
      <c r="CP880" s="147"/>
      <c r="CQ880" s="147"/>
      <c r="CR880" s="147"/>
      <c r="CS880" s="147"/>
      <c r="CT880" s="147"/>
      <c r="CU880" s="147"/>
      <c r="CV880" s="147"/>
      <c r="CW880" s="147"/>
      <c r="CX880" s="147"/>
      <c r="CY880" s="147"/>
      <c r="CZ880" s="147"/>
      <c r="DA880" s="147"/>
      <c r="DB880" s="147"/>
      <c r="DC880" s="147"/>
      <c r="DD880" s="147"/>
      <c r="DE880" s="147"/>
      <c r="DF880" s="147"/>
      <c r="DG880" s="147"/>
      <c r="DH880" s="147"/>
      <c r="DI880" s="147"/>
      <c r="DJ880" s="147"/>
      <c r="DK880" s="147"/>
      <c r="DL880" s="147"/>
      <c r="DM880" s="147"/>
      <c r="DN880" s="147"/>
      <c r="DO880" s="147"/>
      <c r="DP880" s="147"/>
      <c r="DQ880" s="147"/>
      <c r="DR880" s="147"/>
      <c r="DS880" s="147"/>
      <c r="DT880" s="147"/>
      <c r="DU880" s="147"/>
      <c r="DV880" s="147"/>
    </row>
    <row r="881" spans="1:126" s="146" customFormat="1" ht="15" x14ac:dyDescent="0.25">
      <c r="A881"/>
      <c r="B881"/>
      <c r="C881"/>
      <c r="D881" s="177"/>
      <c r="E881"/>
      <c r="F881"/>
      <c r="G881"/>
      <c r="H881"/>
      <c r="I881"/>
      <c r="J881"/>
      <c r="K881"/>
      <c r="L881"/>
      <c r="M881"/>
      <c r="N881"/>
      <c r="O881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  <c r="AA881" s="147"/>
      <c r="AB881" s="147"/>
      <c r="AC881" s="147"/>
      <c r="AD881" s="147"/>
      <c r="AE881" s="147"/>
      <c r="AF881" s="147"/>
      <c r="AG881" s="147"/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  <c r="BI881" s="147"/>
      <c r="BJ881" s="147"/>
      <c r="BK881" s="147"/>
      <c r="BL881" s="147"/>
      <c r="BM881" s="147"/>
      <c r="BN881" s="147"/>
      <c r="BO881" s="147"/>
      <c r="BP881" s="147"/>
      <c r="BQ881" s="147"/>
      <c r="BR881" s="147"/>
      <c r="BS881" s="147"/>
      <c r="BT881" s="147"/>
      <c r="BU881" s="147"/>
      <c r="BV881" s="147"/>
      <c r="BW881" s="147"/>
      <c r="BX881" s="147"/>
      <c r="BY881" s="147"/>
      <c r="BZ881" s="147"/>
      <c r="CA881" s="147"/>
      <c r="CB881" s="147"/>
      <c r="CC881" s="147"/>
      <c r="CD881" s="147"/>
      <c r="CE881" s="147"/>
      <c r="CF881" s="147"/>
      <c r="CG881" s="147"/>
      <c r="CH881" s="147"/>
      <c r="CI881" s="147"/>
      <c r="CJ881" s="147"/>
      <c r="CK881" s="147"/>
      <c r="CL881" s="147"/>
      <c r="CM881" s="147"/>
      <c r="CN881" s="147"/>
      <c r="CO881" s="147"/>
      <c r="CP881" s="147"/>
      <c r="CQ881" s="147"/>
      <c r="CR881" s="147"/>
      <c r="CS881" s="147"/>
      <c r="CT881" s="147"/>
      <c r="CU881" s="147"/>
      <c r="CV881" s="147"/>
      <c r="CW881" s="147"/>
      <c r="CX881" s="147"/>
      <c r="CY881" s="147"/>
      <c r="CZ881" s="147"/>
      <c r="DA881" s="147"/>
      <c r="DB881" s="147"/>
      <c r="DC881" s="147"/>
      <c r="DD881" s="147"/>
      <c r="DE881" s="147"/>
      <c r="DF881" s="147"/>
      <c r="DG881" s="147"/>
      <c r="DH881" s="147"/>
      <c r="DI881" s="147"/>
      <c r="DJ881" s="147"/>
      <c r="DK881" s="147"/>
      <c r="DL881" s="147"/>
      <c r="DM881" s="147"/>
      <c r="DN881" s="147"/>
      <c r="DO881" s="147"/>
      <c r="DP881" s="147"/>
      <c r="DQ881" s="147"/>
      <c r="DR881" s="147"/>
      <c r="DS881" s="147"/>
      <c r="DT881" s="147"/>
      <c r="DU881" s="147"/>
      <c r="DV881" s="147"/>
    </row>
    <row r="882" spans="1:126" s="146" customFormat="1" ht="15" x14ac:dyDescent="0.25">
      <c r="A882"/>
      <c r="B882"/>
      <c r="C882"/>
      <c r="D882" s="177"/>
      <c r="E882"/>
      <c r="F882"/>
      <c r="G882"/>
      <c r="H882"/>
      <c r="I882"/>
      <c r="J882"/>
      <c r="K882"/>
      <c r="L882"/>
      <c r="M882"/>
      <c r="N882"/>
      <c r="O882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  <c r="AA882" s="147"/>
      <c r="AB882" s="147"/>
      <c r="AC882" s="147"/>
      <c r="AD882" s="147"/>
      <c r="AE882" s="147"/>
      <c r="AF882" s="147"/>
      <c r="AG882" s="147"/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  <c r="BI882" s="147"/>
      <c r="BJ882" s="147"/>
      <c r="BK882" s="147"/>
      <c r="BL882" s="147"/>
      <c r="BM882" s="147"/>
      <c r="BN882" s="147"/>
      <c r="BO882" s="147"/>
      <c r="BP882" s="147"/>
      <c r="BQ882" s="147"/>
      <c r="BR882" s="147"/>
      <c r="BS882" s="147"/>
      <c r="BT882" s="147"/>
      <c r="BU882" s="147"/>
      <c r="BV882" s="147"/>
      <c r="BW882" s="147"/>
      <c r="BX882" s="147"/>
      <c r="BY882" s="147"/>
      <c r="BZ882" s="147"/>
      <c r="CA882" s="147"/>
      <c r="CB882" s="147"/>
      <c r="CC882" s="147"/>
      <c r="CD882" s="147"/>
      <c r="CE882" s="147"/>
      <c r="CF882" s="147"/>
      <c r="CG882" s="147"/>
      <c r="CH882" s="147"/>
      <c r="CI882" s="147"/>
      <c r="CJ882" s="147"/>
      <c r="CK882" s="147"/>
      <c r="CL882" s="147"/>
      <c r="CM882" s="147"/>
      <c r="CN882" s="147"/>
      <c r="CO882" s="147"/>
      <c r="CP882" s="147"/>
      <c r="CQ882" s="147"/>
      <c r="CR882" s="147"/>
      <c r="CS882" s="147"/>
      <c r="CT882" s="147"/>
      <c r="CU882" s="147"/>
      <c r="CV882" s="147"/>
      <c r="CW882" s="147"/>
      <c r="CX882" s="147"/>
      <c r="CY882" s="147"/>
      <c r="CZ882" s="147"/>
      <c r="DA882" s="147"/>
      <c r="DB882" s="147"/>
      <c r="DC882" s="147"/>
      <c r="DD882" s="147"/>
      <c r="DE882" s="147"/>
      <c r="DF882" s="147"/>
      <c r="DG882" s="147"/>
      <c r="DH882" s="147"/>
      <c r="DI882" s="147"/>
      <c r="DJ882" s="147"/>
      <c r="DK882" s="147"/>
      <c r="DL882" s="147"/>
      <c r="DM882" s="147"/>
      <c r="DN882" s="147"/>
      <c r="DO882" s="147"/>
      <c r="DP882" s="147"/>
      <c r="DQ882" s="147"/>
      <c r="DR882" s="147"/>
      <c r="DS882" s="147"/>
      <c r="DT882" s="147"/>
      <c r="DU882" s="147"/>
      <c r="DV882" s="147"/>
    </row>
    <row r="883" spans="1:126" s="146" customFormat="1" ht="15" x14ac:dyDescent="0.25">
      <c r="A883"/>
      <c r="B883"/>
      <c r="C883"/>
      <c r="D883" s="177"/>
      <c r="E883"/>
      <c r="F883"/>
      <c r="G883"/>
      <c r="H883"/>
      <c r="I883"/>
      <c r="J883"/>
      <c r="K883"/>
      <c r="L883"/>
      <c r="M883"/>
      <c r="N883"/>
      <c r="O883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  <c r="AA883" s="147"/>
      <c r="AB883" s="147"/>
      <c r="AC883" s="147"/>
      <c r="AD883" s="147"/>
      <c r="AE883" s="147"/>
      <c r="AF883" s="147"/>
      <c r="AG883" s="147"/>
      <c r="AH883" s="147"/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  <c r="BI883" s="147"/>
      <c r="BJ883" s="147"/>
      <c r="BK883" s="147"/>
      <c r="BL883" s="147"/>
      <c r="BM883" s="147"/>
      <c r="BN883" s="147"/>
      <c r="BO883" s="147"/>
      <c r="BP883" s="147"/>
      <c r="BQ883" s="147"/>
      <c r="BR883" s="147"/>
      <c r="BS883" s="147"/>
      <c r="BT883" s="147"/>
      <c r="BU883" s="147"/>
      <c r="BV883" s="147"/>
      <c r="BW883" s="147"/>
      <c r="BX883" s="147"/>
      <c r="BY883" s="147"/>
      <c r="BZ883" s="147"/>
      <c r="CA883" s="147"/>
      <c r="CB883" s="147"/>
      <c r="CC883" s="147"/>
      <c r="CD883" s="147"/>
      <c r="CE883" s="147"/>
      <c r="CF883" s="147"/>
      <c r="CG883" s="147"/>
      <c r="CH883" s="147"/>
      <c r="CI883" s="147"/>
      <c r="CJ883" s="147"/>
      <c r="CK883" s="147"/>
      <c r="CL883" s="147"/>
      <c r="CM883" s="147"/>
      <c r="CN883" s="147"/>
      <c r="CO883" s="147"/>
      <c r="CP883" s="147"/>
      <c r="CQ883" s="147"/>
      <c r="CR883" s="147"/>
      <c r="CS883" s="147"/>
      <c r="CT883" s="147"/>
      <c r="CU883" s="147"/>
      <c r="CV883" s="147"/>
      <c r="CW883" s="147"/>
      <c r="CX883" s="147"/>
      <c r="CY883" s="147"/>
      <c r="CZ883" s="147"/>
      <c r="DA883" s="147"/>
      <c r="DB883" s="147"/>
      <c r="DC883" s="147"/>
      <c r="DD883" s="147"/>
      <c r="DE883" s="147"/>
      <c r="DF883" s="147"/>
      <c r="DG883" s="147"/>
      <c r="DH883" s="147"/>
      <c r="DI883" s="147"/>
      <c r="DJ883" s="147"/>
      <c r="DK883" s="147"/>
      <c r="DL883" s="147"/>
      <c r="DM883" s="147"/>
      <c r="DN883" s="147"/>
      <c r="DO883" s="147"/>
      <c r="DP883" s="147"/>
      <c r="DQ883" s="147"/>
      <c r="DR883" s="147"/>
      <c r="DS883" s="147"/>
      <c r="DT883" s="147"/>
      <c r="DU883" s="147"/>
      <c r="DV883" s="147"/>
    </row>
    <row r="884" spans="1:126" s="146" customFormat="1" ht="15" x14ac:dyDescent="0.25">
      <c r="A884"/>
      <c r="B884"/>
      <c r="C884"/>
      <c r="D884" s="177"/>
      <c r="E884"/>
      <c r="F884"/>
      <c r="G884"/>
      <c r="H884"/>
      <c r="I884"/>
      <c r="J884"/>
      <c r="K884"/>
      <c r="L884"/>
      <c r="M884"/>
      <c r="N884"/>
      <c r="O884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  <c r="AA884" s="147"/>
      <c r="AB884" s="147"/>
      <c r="AC884" s="147"/>
      <c r="AD884" s="147"/>
      <c r="AE884" s="147"/>
      <c r="AF884" s="147"/>
      <c r="AG884" s="147"/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  <c r="BI884" s="147"/>
      <c r="BJ884" s="147"/>
      <c r="BK884" s="147"/>
      <c r="BL884" s="147"/>
      <c r="BM884" s="147"/>
      <c r="BN884" s="147"/>
      <c r="BO884" s="147"/>
      <c r="BP884" s="147"/>
      <c r="BQ884" s="147"/>
      <c r="BR884" s="147"/>
      <c r="BS884" s="147"/>
      <c r="BT884" s="147"/>
      <c r="BU884" s="147"/>
      <c r="BV884" s="147"/>
      <c r="BW884" s="147"/>
      <c r="BX884" s="147"/>
      <c r="BY884" s="147"/>
      <c r="BZ884" s="147"/>
      <c r="CA884" s="147"/>
      <c r="CB884" s="147"/>
      <c r="CC884" s="147"/>
      <c r="CD884" s="147"/>
      <c r="CE884" s="147"/>
      <c r="CF884" s="147"/>
      <c r="CG884" s="147"/>
      <c r="CH884" s="147"/>
      <c r="CI884" s="147"/>
      <c r="CJ884" s="147"/>
      <c r="CK884" s="147"/>
      <c r="CL884" s="147"/>
      <c r="CM884" s="147"/>
      <c r="CN884" s="147"/>
      <c r="CO884" s="147"/>
      <c r="CP884" s="147"/>
      <c r="CQ884" s="147"/>
      <c r="CR884" s="147"/>
      <c r="CS884" s="147"/>
      <c r="CT884" s="147"/>
      <c r="CU884" s="147"/>
      <c r="CV884" s="147"/>
      <c r="CW884" s="147"/>
      <c r="CX884" s="147"/>
      <c r="CY884" s="147"/>
      <c r="CZ884" s="147"/>
      <c r="DA884" s="147"/>
      <c r="DB884" s="147"/>
      <c r="DC884" s="147"/>
      <c r="DD884" s="147"/>
      <c r="DE884" s="147"/>
      <c r="DF884" s="147"/>
      <c r="DG884" s="147"/>
      <c r="DH884" s="147"/>
      <c r="DI884" s="147"/>
      <c r="DJ884" s="147"/>
      <c r="DK884" s="147"/>
      <c r="DL884" s="147"/>
      <c r="DM884" s="147"/>
      <c r="DN884" s="147"/>
      <c r="DO884" s="147"/>
      <c r="DP884" s="147"/>
      <c r="DQ884" s="147"/>
      <c r="DR884" s="147"/>
      <c r="DS884" s="147"/>
      <c r="DT884" s="147"/>
      <c r="DU884" s="147"/>
      <c r="DV884" s="147"/>
    </row>
    <row r="885" spans="1:126" s="146" customFormat="1" ht="15" x14ac:dyDescent="0.25">
      <c r="A885"/>
      <c r="B885"/>
      <c r="C885"/>
      <c r="D885" s="177"/>
      <c r="E885"/>
      <c r="F885"/>
      <c r="G885"/>
      <c r="H885"/>
      <c r="I885"/>
      <c r="J885"/>
      <c r="K885"/>
      <c r="L885"/>
      <c r="M885"/>
      <c r="N885"/>
      <c r="O885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  <c r="AA885" s="147"/>
      <c r="AB885" s="147"/>
      <c r="AC885" s="147"/>
      <c r="AD885" s="147"/>
      <c r="AE885" s="147"/>
      <c r="AF885" s="147"/>
      <c r="AG885" s="147"/>
      <c r="AH885" s="147"/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  <c r="BI885" s="147"/>
      <c r="BJ885" s="147"/>
      <c r="BK885" s="147"/>
      <c r="BL885" s="147"/>
      <c r="BM885" s="147"/>
      <c r="BN885" s="147"/>
      <c r="BO885" s="147"/>
      <c r="BP885" s="147"/>
      <c r="BQ885" s="147"/>
      <c r="BR885" s="147"/>
      <c r="BS885" s="147"/>
      <c r="BT885" s="147"/>
      <c r="BU885" s="147"/>
      <c r="BV885" s="147"/>
      <c r="BW885" s="147"/>
      <c r="BX885" s="147"/>
      <c r="BY885" s="147"/>
      <c r="BZ885" s="147"/>
      <c r="CA885" s="147"/>
      <c r="CB885" s="147"/>
      <c r="CC885" s="147"/>
      <c r="CD885" s="147"/>
      <c r="CE885" s="147"/>
      <c r="CF885" s="147"/>
      <c r="CG885" s="147"/>
      <c r="CH885" s="147"/>
      <c r="CI885" s="147"/>
      <c r="CJ885" s="147"/>
      <c r="CK885" s="147"/>
      <c r="CL885" s="147"/>
      <c r="CM885" s="147"/>
      <c r="CN885" s="147"/>
      <c r="CO885" s="147"/>
      <c r="CP885" s="147"/>
      <c r="CQ885" s="147"/>
      <c r="CR885" s="147"/>
      <c r="CS885" s="147"/>
      <c r="CT885" s="147"/>
      <c r="CU885" s="147"/>
      <c r="CV885" s="147"/>
      <c r="CW885" s="147"/>
      <c r="CX885" s="147"/>
      <c r="CY885" s="147"/>
      <c r="CZ885" s="147"/>
      <c r="DA885" s="147"/>
      <c r="DB885" s="147"/>
      <c r="DC885" s="147"/>
      <c r="DD885" s="147"/>
      <c r="DE885" s="147"/>
      <c r="DF885" s="147"/>
      <c r="DG885" s="147"/>
      <c r="DH885" s="147"/>
      <c r="DI885" s="147"/>
      <c r="DJ885" s="147"/>
      <c r="DK885" s="147"/>
      <c r="DL885" s="147"/>
      <c r="DM885" s="147"/>
      <c r="DN885" s="147"/>
      <c r="DO885" s="147"/>
      <c r="DP885" s="147"/>
      <c r="DQ885" s="147"/>
      <c r="DR885" s="147"/>
      <c r="DS885" s="147"/>
      <c r="DT885" s="147"/>
      <c r="DU885" s="147"/>
      <c r="DV885" s="147"/>
    </row>
    <row r="886" spans="1:126" s="146" customFormat="1" ht="15" x14ac:dyDescent="0.25">
      <c r="A886"/>
      <c r="B886"/>
      <c r="C886"/>
      <c r="D886" s="177"/>
      <c r="E886"/>
      <c r="F886"/>
      <c r="G886"/>
      <c r="H886"/>
      <c r="I886"/>
      <c r="J886"/>
      <c r="K886"/>
      <c r="L886"/>
      <c r="M886"/>
      <c r="N886"/>
      <c r="O886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  <c r="AA886" s="147"/>
      <c r="AB886" s="147"/>
      <c r="AC886" s="147"/>
      <c r="AD886" s="147"/>
      <c r="AE886" s="147"/>
      <c r="AF886" s="147"/>
      <c r="AG886" s="147"/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  <c r="BI886" s="147"/>
      <c r="BJ886" s="147"/>
      <c r="BK886" s="147"/>
      <c r="BL886" s="147"/>
      <c r="BM886" s="147"/>
      <c r="BN886" s="147"/>
      <c r="BO886" s="147"/>
      <c r="BP886" s="147"/>
      <c r="BQ886" s="147"/>
      <c r="BR886" s="147"/>
      <c r="BS886" s="147"/>
      <c r="BT886" s="147"/>
      <c r="BU886" s="147"/>
      <c r="BV886" s="147"/>
      <c r="BW886" s="147"/>
      <c r="BX886" s="147"/>
      <c r="BY886" s="147"/>
      <c r="BZ886" s="147"/>
      <c r="CA886" s="147"/>
      <c r="CB886" s="147"/>
      <c r="CC886" s="147"/>
      <c r="CD886" s="147"/>
      <c r="CE886" s="147"/>
      <c r="CF886" s="147"/>
      <c r="CG886" s="147"/>
      <c r="CH886" s="147"/>
      <c r="CI886" s="147"/>
      <c r="CJ886" s="147"/>
      <c r="CK886" s="147"/>
      <c r="CL886" s="147"/>
      <c r="CM886" s="147"/>
      <c r="CN886" s="147"/>
      <c r="CO886" s="147"/>
      <c r="CP886" s="147"/>
      <c r="CQ886" s="147"/>
      <c r="CR886" s="147"/>
      <c r="CS886" s="147"/>
      <c r="CT886" s="147"/>
      <c r="CU886" s="147"/>
      <c r="CV886" s="147"/>
      <c r="CW886" s="147"/>
      <c r="CX886" s="147"/>
      <c r="CY886" s="147"/>
      <c r="CZ886" s="147"/>
      <c r="DA886" s="147"/>
      <c r="DB886" s="147"/>
      <c r="DC886" s="147"/>
      <c r="DD886" s="147"/>
      <c r="DE886" s="147"/>
      <c r="DF886" s="147"/>
      <c r="DG886" s="147"/>
      <c r="DH886" s="147"/>
      <c r="DI886" s="147"/>
      <c r="DJ886" s="147"/>
      <c r="DK886" s="147"/>
      <c r="DL886" s="147"/>
      <c r="DM886" s="147"/>
      <c r="DN886" s="147"/>
      <c r="DO886" s="147"/>
      <c r="DP886" s="147"/>
      <c r="DQ886" s="147"/>
      <c r="DR886" s="147"/>
      <c r="DS886" s="147"/>
      <c r="DT886" s="147"/>
      <c r="DU886" s="147"/>
      <c r="DV886" s="147"/>
    </row>
    <row r="887" spans="1:126" s="146" customFormat="1" ht="15" x14ac:dyDescent="0.25">
      <c r="A887"/>
      <c r="B887"/>
      <c r="C887"/>
      <c r="D887" s="177"/>
      <c r="E887"/>
      <c r="F887"/>
      <c r="G887"/>
      <c r="H887"/>
      <c r="I887"/>
      <c r="J887"/>
      <c r="K887"/>
      <c r="L887"/>
      <c r="M887"/>
      <c r="N887"/>
      <c r="O88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  <c r="AA887" s="147"/>
      <c r="AB887" s="147"/>
      <c r="AC887" s="147"/>
      <c r="AD887" s="147"/>
      <c r="AE887" s="147"/>
      <c r="AF887" s="147"/>
      <c r="AG887" s="147"/>
      <c r="AH887" s="147"/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  <c r="BI887" s="147"/>
      <c r="BJ887" s="147"/>
      <c r="BK887" s="147"/>
      <c r="BL887" s="147"/>
      <c r="BM887" s="147"/>
      <c r="BN887" s="147"/>
      <c r="BO887" s="147"/>
      <c r="BP887" s="147"/>
      <c r="BQ887" s="147"/>
      <c r="BR887" s="147"/>
      <c r="BS887" s="147"/>
      <c r="BT887" s="147"/>
      <c r="BU887" s="147"/>
      <c r="BV887" s="147"/>
      <c r="BW887" s="147"/>
      <c r="BX887" s="147"/>
      <c r="BY887" s="147"/>
      <c r="BZ887" s="147"/>
      <c r="CA887" s="147"/>
      <c r="CB887" s="147"/>
      <c r="CC887" s="147"/>
      <c r="CD887" s="147"/>
      <c r="CE887" s="147"/>
      <c r="CF887" s="147"/>
      <c r="CG887" s="147"/>
      <c r="CH887" s="147"/>
      <c r="CI887" s="147"/>
      <c r="CJ887" s="147"/>
      <c r="CK887" s="147"/>
      <c r="CL887" s="147"/>
      <c r="CM887" s="147"/>
      <c r="CN887" s="147"/>
      <c r="CO887" s="147"/>
      <c r="CP887" s="147"/>
      <c r="CQ887" s="147"/>
      <c r="CR887" s="147"/>
      <c r="CS887" s="147"/>
      <c r="CT887" s="147"/>
      <c r="CU887" s="147"/>
      <c r="CV887" s="147"/>
      <c r="CW887" s="147"/>
      <c r="CX887" s="147"/>
      <c r="CY887" s="147"/>
      <c r="CZ887" s="147"/>
      <c r="DA887" s="147"/>
      <c r="DB887" s="147"/>
      <c r="DC887" s="147"/>
      <c r="DD887" s="147"/>
      <c r="DE887" s="147"/>
      <c r="DF887" s="147"/>
      <c r="DG887" s="147"/>
      <c r="DH887" s="147"/>
      <c r="DI887" s="147"/>
      <c r="DJ887" s="147"/>
      <c r="DK887" s="147"/>
      <c r="DL887" s="147"/>
      <c r="DM887" s="147"/>
      <c r="DN887" s="147"/>
      <c r="DO887" s="147"/>
      <c r="DP887" s="147"/>
      <c r="DQ887" s="147"/>
      <c r="DR887" s="147"/>
      <c r="DS887" s="147"/>
      <c r="DT887" s="147"/>
      <c r="DU887" s="147"/>
      <c r="DV887" s="147"/>
    </row>
    <row r="888" spans="1:126" s="146" customFormat="1" ht="15" x14ac:dyDescent="0.25">
      <c r="A888"/>
      <c r="B888"/>
      <c r="C888"/>
      <c r="D888" s="177"/>
      <c r="E888"/>
      <c r="F888"/>
      <c r="G888"/>
      <c r="H888"/>
      <c r="I888"/>
      <c r="J888"/>
      <c r="K888"/>
      <c r="L888"/>
      <c r="M888"/>
      <c r="N888"/>
      <c r="O888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  <c r="AA888" s="147"/>
      <c r="AB888" s="147"/>
      <c r="AC888" s="147"/>
      <c r="AD888" s="147"/>
      <c r="AE888" s="147"/>
      <c r="AF888" s="147"/>
      <c r="AG888" s="147"/>
      <c r="AH888" s="147"/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  <c r="BI888" s="147"/>
      <c r="BJ888" s="147"/>
      <c r="BK888" s="147"/>
      <c r="BL888" s="147"/>
      <c r="BM888" s="147"/>
      <c r="BN888" s="147"/>
      <c r="BO888" s="147"/>
      <c r="BP888" s="147"/>
      <c r="BQ888" s="147"/>
      <c r="BR888" s="147"/>
      <c r="BS888" s="147"/>
      <c r="BT888" s="147"/>
      <c r="BU888" s="147"/>
      <c r="BV888" s="147"/>
      <c r="BW888" s="147"/>
      <c r="BX888" s="147"/>
      <c r="BY888" s="147"/>
      <c r="BZ888" s="147"/>
      <c r="CA888" s="147"/>
      <c r="CB888" s="147"/>
      <c r="CC888" s="147"/>
      <c r="CD888" s="147"/>
      <c r="CE888" s="147"/>
      <c r="CF888" s="147"/>
      <c r="CG888" s="147"/>
      <c r="CH888" s="147"/>
      <c r="CI888" s="147"/>
      <c r="CJ888" s="147"/>
      <c r="CK888" s="147"/>
      <c r="CL888" s="147"/>
      <c r="CM888" s="147"/>
      <c r="CN888" s="147"/>
      <c r="CO888" s="147"/>
      <c r="CP888" s="147"/>
      <c r="CQ888" s="147"/>
      <c r="CR888" s="147"/>
      <c r="CS888" s="147"/>
      <c r="CT888" s="147"/>
      <c r="CU888" s="147"/>
      <c r="CV888" s="147"/>
      <c r="CW888" s="147"/>
      <c r="CX888" s="147"/>
      <c r="CY888" s="147"/>
      <c r="CZ888" s="147"/>
      <c r="DA888" s="147"/>
      <c r="DB888" s="147"/>
      <c r="DC888" s="147"/>
      <c r="DD888" s="147"/>
      <c r="DE888" s="147"/>
      <c r="DF888" s="147"/>
      <c r="DG888" s="147"/>
      <c r="DH888" s="147"/>
      <c r="DI888" s="147"/>
      <c r="DJ888" s="147"/>
      <c r="DK888" s="147"/>
      <c r="DL888" s="147"/>
      <c r="DM888" s="147"/>
      <c r="DN888" s="147"/>
      <c r="DO888" s="147"/>
      <c r="DP888" s="147"/>
      <c r="DQ888" s="147"/>
      <c r="DR888" s="147"/>
      <c r="DS888" s="147"/>
      <c r="DT888" s="147"/>
      <c r="DU888" s="147"/>
      <c r="DV888" s="147"/>
    </row>
    <row r="889" spans="1:126" s="146" customFormat="1" ht="15" x14ac:dyDescent="0.25">
      <c r="A889"/>
      <c r="B889"/>
      <c r="C889"/>
      <c r="D889" s="177"/>
      <c r="E889"/>
      <c r="F889"/>
      <c r="G889"/>
      <c r="H889"/>
      <c r="I889"/>
      <c r="J889"/>
      <c r="K889"/>
      <c r="L889"/>
      <c r="M889"/>
      <c r="N889"/>
      <c r="O889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  <c r="AA889" s="147"/>
      <c r="AB889" s="147"/>
      <c r="AC889" s="147"/>
      <c r="AD889" s="147"/>
      <c r="AE889" s="147"/>
      <c r="AF889" s="147"/>
      <c r="AG889" s="147"/>
      <c r="AH889" s="147"/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  <c r="BI889" s="147"/>
      <c r="BJ889" s="147"/>
      <c r="BK889" s="147"/>
      <c r="BL889" s="147"/>
      <c r="BM889" s="147"/>
      <c r="BN889" s="147"/>
      <c r="BO889" s="147"/>
      <c r="BP889" s="147"/>
      <c r="BQ889" s="147"/>
      <c r="BR889" s="147"/>
      <c r="BS889" s="147"/>
      <c r="BT889" s="147"/>
      <c r="BU889" s="147"/>
      <c r="BV889" s="147"/>
      <c r="BW889" s="147"/>
      <c r="BX889" s="147"/>
      <c r="BY889" s="147"/>
      <c r="BZ889" s="147"/>
      <c r="CA889" s="147"/>
      <c r="CB889" s="147"/>
      <c r="CC889" s="147"/>
      <c r="CD889" s="147"/>
      <c r="CE889" s="147"/>
      <c r="CF889" s="147"/>
      <c r="CG889" s="147"/>
      <c r="CH889" s="147"/>
      <c r="CI889" s="147"/>
      <c r="CJ889" s="147"/>
      <c r="CK889" s="147"/>
      <c r="CL889" s="147"/>
      <c r="CM889" s="147"/>
      <c r="CN889" s="147"/>
      <c r="CO889" s="147"/>
      <c r="CP889" s="147"/>
      <c r="CQ889" s="147"/>
      <c r="CR889" s="147"/>
      <c r="CS889" s="147"/>
      <c r="CT889" s="147"/>
      <c r="CU889" s="147"/>
      <c r="CV889" s="147"/>
      <c r="CW889" s="147"/>
      <c r="CX889" s="147"/>
      <c r="CY889" s="147"/>
      <c r="CZ889" s="147"/>
      <c r="DA889" s="147"/>
      <c r="DB889" s="147"/>
      <c r="DC889" s="147"/>
      <c r="DD889" s="147"/>
      <c r="DE889" s="147"/>
      <c r="DF889" s="147"/>
      <c r="DG889" s="147"/>
      <c r="DH889" s="147"/>
      <c r="DI889" s="147"/>
      <c r="DJ889" s="147"/>
      <c r="DK889" s="147"/>
      <c r="DL889" s="147"/>
      <c r="DM889" s="147"/>
      <c r="DN889" s="147"/>
      <c r="DO889" s="147"/>
      <c r="DP889" s="147"/>
      <c r="DQ889" s="147"/>
      <c r="DR889" s="147"/>
      <c r="DS889" s="147"/>
      <c r="DT889" s="147"/>
      <c r="DU889" s="147"/>
      <c r="DV889" s="147"/>
    </row>
    <row r="890" spans="1:126" s="146" customFormat="1" ht="15" x14ac:dyDescent="0.25">
      <c r="A890"/>
      <c r="B890"/>
      <c r="C890"/>
      <c r="D890" s="177"/>
      <c r="E890"/>
      <c r="F890"/>
      <c r="G890"/>
      <c r="H890"/>
      <c r="I890"/>
      <c r="J890"/>
      <c r="K890"/>
      <c r="L890"/>
      <c r="M890"/>
      <c r="N890"/>
      <c r="O890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  <c r="AA890" s="147"/>
      <c r="AB890" s="147"/>
      <c r="AC890" s="147"/>
      <c r="AD890" s="147"/>
      <c r="AE890" s="147"/>
      <c r="AF890" s="147"/>
      <c r="AG890" s="147"/>
      <c r="AH890" s="147"/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  <c r="BI890" s="147"/>
      <c r="BJ890" s="147"/>
      <c r="BK890" s="147"/>
      <c r="BL890" s="147"/>
      <c r="BM890" s="147"/>
      <c r="BN890" s="147"/>
      <c r="BO890" s="147"/>
      <c r="BP890" s="147"/>
      <c r="BQ890" s="147"/>
      <c r="BR890" s="147"/>
      <c r="BS890" s="147"/>
      <c r="BT890" s="147"/>
      <c r="BU890" s="147"/>
      <c r="BV890" s="147"/>
      <c r="BW890" s="147"/>
      <c r="BX890" s="147"/>
      <c r="BY890" s="147"/>
      <c r="BZ890" s="147"/>
      <c r="CA890" s="147"/>
      <c r="CB890" s="147"/>
      <c r="CC890" s="147"/>
      <c r="CD890" s="147"/>
      <c r="CE890" s="147"/>
      <c r="CF890" s="147"/>
      <c r="CG890" s="147"/>
      <c r="CH890" s="147"/>
      <c r="CI890" s="147"/>
      <c r="CJ890" s="147"/>
      <c r="CK890" s="147"/>
      <c r="CL890" s="147"/>
      <c r="CM890" s="147"/>
      <c r="CN890" s="147"/>
      <c r="CO890" s="147"/>
      <c r="CP890" s="147"/>
      <c r="CQ890" s="147"/>
      <c r="CR890" s="147"/>
      <c r="CS890" s="147"/>
      <c r="CT890" s="147"/>
      <c r="CU890" s="147"/>
      <c r="CV890" s="147"/>
      <c r="CW890" s="147"/>
      <c r="CX890" s="147"/>
      <c r="CY890" s="147"/>
      <c r="CZ890" s="147"/>
      <c r="DA890" s="147"/>
      <c r="DB890" s="147"/>
      <c r="DC890" s="147"/>
      <c r="DD890" s="147"/>
      <c r="DE890" s="147"/>
      <c r="DF890" s="147"/>
      <c r="DG890" s="147"/>
      <c r="DH890" s="147"/>
      <c r="DI890" s="147"/>
      <c r="DJ890" s="147"/>
      <c r="DK890" s="147"/>
      <c r="DL890" s="147"/>
      <c r="DM890" s="147"/>
      <c r="DN890" s="147"/>
      <c r="DO890" s="147"/>
      <c r="DP890" s="147"/>
      <c r="DQ890" s="147"/>
      <c r="DR890" s="147"/>
      <c r="DS890" s="147"/>
      <c r="DT890" s="147"/>
      <c r="DU890" s="147"/>
      <c r="DV890" s="147"/>
    </row>
    <row r="891" spans="1:126" s="146" customFormat="1" ht="15" x14ac:dyDescent="0.25">
      <c r="A891"/>
      <c r="B891"/>
      <c r="C891"/>
      <c r="D891" s="177"/>
      <c r="E891"/>
      <c r="F891"/>
      <c r="G891"/>
      <c r="H891"/>
      <c r="I891"/>
      <c r="J891"/>
      <c r="K891"/>
      <c r="L891"/>
      <c r="M891"/>
      <c r="N891"/>
      <c r="O891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  <c r="AA891" s="147"/>
      <c r="AB891" s="147"/>
      <c r="AC891" s="147"/>
      <c r="AD891" s="147"/>
      <c r="AE891" s="147"/>
      <c r="AF891" s="147"/>
      <c r="AG891" s="147"/>
      <c r="AH891" s="147"/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  <c r="BI891" s="147"/>
      <c r="BJ891" s="147"/>
      <c r="BK891" s="147"/>
      <c r="BL891" s="147"/>
      <c r="BM891" s="147"/>
      <c r="BN891" s="147"/>
      <c r="BO891" s="147"/>
      <c r="BP891" s="147"/>
      <c r="BQ891" s="147"/>
      <c r="BR891" s="147"/>
      <c r="BS891" s="147"/>
      <c r="BT891" s="147"/>
      <c r="BU891" s="147"/>
      <c r="BV891" s="147"/>
      <c r="BW891" s="147"/>
      <c r="BX891" s="147"/>
      <c r="BY891" s="147"/>
      <c r="BZ891" s="147"/>
      <c r="CA891" s="147"/>
      <c r="CB891" s="147"/>
      <c r="CC891" s="147"/>
      <c r="CD891" s="147"/>
      <c r="CE891" s="147"/>
      <c r="CF891" s="147"/>
      <c r="CG891" s="147"/>
      <c r="CH891" s="147"/>
      <c r="CI891" s="147"/>
      <c r="CJ891" s="147"/>
      <c r="CK891" s="147"/>
      <c r="CL891" s="147"/>
      <c r="CM891" s="147"/>
      <c r="CN891" s="147"/>
      <c r="CO891" s="147"/>
      <c r="CP891" s="147"/>
      <c r="CQ891" s="147"/>
      <c r="CR891" s="147"/>
      <c r="CS891" s="147"/>
      <c r="CT891" s="147"/>
      <c r="CU891" s="147"/>
      <c r="CV891" s="147"/>
      <c r="CW891" s="147"/>
      <c r="CX891" s="147"/>
      <c r="CY891" s="147"/>
      <c r="CZ891" s="147"/>
      <c r="DA891" s="147"/>
      <c r="DB891" s="147"/>
      <c r="DC891" s="147"/>
      <c r="DD891" s="147"/>
      <c r="DE891" s="147"/>
      <c r="DF891" s="147"/>
      <c r="DG891" s="147"/>
      <c r="DH891" s="147"/>
      <c r="DI891" s="147"/>
      <c r="DJ891" s="147"/>
      <c r="DK891" s="147"/>
      <c r="DL891" s="147"/>
      <c r="DM891" s="147"/>
      <c r="DN891" s="147"/>
      <c r="DO891" s="147"/>
      <c r="DP891" s="147"/>
      <c r="DQ891" s="147"/>
      <c r="DR891" s="147"/>
      <c r="DS891" s="147"/>
      <c r="DT891" s="147"/>
      <c r="DU891" s="147"/>
      <c r="DV891" s="147"/>
    </row>
    <row r="892" spans="1:126" s="146" customFormat="1" ht="15" x14ac:dyDescent="0.25">
      <c r="A892"/>
      <c r="B892"/>
      <c r="C892"/>
      <c r="D892" s="177"/>
      <c r="E892"/>
      <c r="F892"/>
      <c r="G892"/>
      <c r="H892"/>
      <c r="I892"/>
      <c r="J892"/>
      <c r="K892"/>
      <c r="L892"/>
      <c r="M892"/>
      <c r="N892"/>
      <c r="O892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  <c r="AA892" s="147"/>
      <c r="AB892" s="147"/>
      <c r="AC892" s="147"/>
      <c r="AD892" s="147"/>
      <c r="AE892" s="147"/>
      <c r="AF892" s="147"/>
      <c r="AG892" s="147"/>
      <c r="AH892" s="147"/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  <c r="BI892" s="147"/>
      <c r="BJ892" s="147"/>
      <c r="BK892" s="147"/>
      <c r="BL892" s="147"/>
      <c r="BM892" s="147"/>
      <c r="BN892" s="147"/>
      <c r="BO892" s="147"/>
      <c r="BP892" s="147"/>
      <c r="BQ892" s="147"/>
      <c r="BR892" s="147"/>
      <c r="BS892" s="147"/>
      <c r="BT892" s="147"/>
      <c r="BU892" s="147"/>
      <c r="BV892" s="147"/>
      <c r="BW892" s="147"/>
      <c r="BX892" s="147"/>
      <c r="BY892" s="147"/>
      <c r="BZ892" s="147"/>
      <c r="CA892" s="147"/>
      <c r="CB892" s="147"/>
      <c r="CC892" s="147"/>
      <c r="CD892" s="147"/>
      <c r="CE892" s="147"/>
      <c r="CF892" s="147"/>
      <c r="CG892" s="147"/>
      <c r="CH892" s="147"/>
      <c r="CI892" s="147"/>
      <c r="CJ892" s="147"/>
      <c r="CK892" s="147"/>
      <c r="CL892" s="147"/>
      <c r="CM892" s="147"/>
      <c r="CN892" s="147"/>
      <c r="CO892" s="147"/>
      <c r="CP892" s="147"/>
      <c r="CQ892" s="147"/>
      <c r="CR892" s="147"/>
      <c r="CS892" s="147"/>
      <c r="CT892" s="147"/>
      <c r="CU892" s="147"/>
      <c r="CV892" s="147"/>
      <c r="CW892" s="147"/>
      <c r="CX892" s="147"/>
      <c r="CY892" s="147"/>
      <c r="CZ892" s="147"/>
      <c r="DA892" s="147"/>
      <c r="DB892" s="147"/>
      <c r="DC892" s="147"/>
      <c r="DD892" s="147"/>
      <c r="DE892" s="147"/>
      <c r="DF892" s="147"/>
      <c r="DG892" s="147"/>
      <c r="DH892" s="147"/>
      <c r="DI892" s="147"/>
      <c r="DJ892" s="147"/>
      <c r="DK892" s="147"/>
      <c r="DL892" s="147"/>
      <c r="DM892" s="147"/>
      <c r="DN892" s="147"/>
      <c r="DO892" s="147"/>
      <c r="DP892" s="147"/>
      <c r="DQ892" s="147"/>
      <c r="DR892" s="147"/>
      <c r="DS892" s="147"/>
      <c r="DT892" s="147"/>
      <c r="DU892" s="147"/>
      <c r="DV892" s="147"/>
    </row>
    <row r="893" spans="1:126" s="146" customFormat="1" ht="15" x14ac:dyDescent="0.25">
      <c r="A893"/>
      <c r="B893"/>
      <c r="C893"/>
      <c r="D893" s="177"/>
      <c r="E893"/>
      <c r="F893"/>
      <c r="G893"/>
      <c r="H893"/>
      <c r="I893"/>
      <c r="J893"/>
      <c r="K893"/>
      <c r="L893"/>
      <c r="M893"/>
      <c r="N893"/>
      <c r="O893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  <c r="AA893" s="147"/>
      <c r="AB893" s="147"/>
      <c r="AC893" s="147"/>
      <c r="AD893" s="147"/>
      <c r="AE893" s="147"/>
      <c r="AF893" s="147"/>
      <c r="AG893" s="147"/>
      <c r="AH893" s="147"/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  <c r="BI893" s="147"/>
      <c r="BJ893" s="147"/>
      <c r="BK893" s="147"/>
      <c r="BL893" s="147"/>
      <c r="BM893" s="147"/>
      <c r="BN893" s="147"/>
      <c r="BO893" s="147"/>
      <c r="BP893" s="147"/>
      <c r="BQ893" s="147"/>
      <c r="BR893" s="147"/>
      <c r="BS893" s="147"/>
      <c r="BT893" s="147"/>
      <c r="BU893" s="147"/>
      <c r="BV893" s="147"/>
      <c r="BW893" s="147"/>
      <c r="BX893" s="147"/>
      <c r="BY893" s="147"/>
      <c r="BZ893" s="147"/>
      <c r="CA893" s="147"/>
      <c r="CB893" s="147"/>
      <c r="CC893" s="147"/>
      <c r="CD893" s="147"/>
      <c r="CE893" s="147"/>
      <c r="CF893" s="147"/>
      <c r="CG893" s="147"/>
      <c r="CH893" s="147"/>
      <c r="CI893" s="147"/>
      <c r="CJ893" s="147"/>
      <c r="CK893" s="147"/>
      <c r="CL893" s="147"/>
      <c r="CM893" s="147"/>
      <c r="CN893" s="147"/>
      <c r="CO893" s="147"/>
      <c r="CP893" s="147"/>
      <c r="CQ893" s="147"/>
      <c r="CR893" s="147"/>
      <c r="CS893" s="147"/>
      <c r="CT893" s="147"/>
      <c r="CU893" s="147"/>
      <c r="CV893" s="147"/>
      <c r="CW893" s="147"/>
      <c r="CX893" s="147"/>
      <c r="CY893" s="147"/>
      <c r="CZ893" s="147"/>
      <c r="DA893" s="147"/>
      <c r="DB893" s="147"/>
      <c r="DC893" s="147"/>
      <c r="DD893" s="147"/>
      <c r="DE893" s="147"/>
      <c r="DF893" s="147"/>
      <c r="DG893" s="147"/>
      <c r="DH893" s="147"/>
      <c r="DI893" s="147"/>
      <c r="DJ893" s="147"/>
      <c r="DK893" s="147"/>
      <c r="DL893" s="147"/>
      <c r="DM893" s="147"/>
      <c r="DN893" s="147"/>
      <c r="DO893" s="147"/>
      <c r="DP893" s="147"/>
      <c r="DQ893" s="147"/>
      <c r="DR893" s="147"/>
      <c r="DS893" s="147"/>
      <c r="DT893" s="147"/>
      <c r="DU893" s="147"/>
      <c r="DV893" s="147"/>
    </row>
    <row r="894" spans="1:126" s="146" customFormat="1" ht="15" x14ac:dyDescent="0.25">
      <c r="A894"/>
      <c r="B894"/>
      <c r="C894"/>
      <c r="D894" s="177"/>
      <c r="E894"/>
      <c r="F894"/>
      <c r="G894"/>
      <c r="H894"/>
      <c r="I894"/>
      <c r="J894"/>
      <c r="K894"/>
      <c r="L894"/>
      <c r="M894"/>
      <c r="N894"/>
      <c r="O894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  <c r="AA894" s="147"/>
      <c r="AB894" s="147"/>
      <c r="AC894" s="147"/>
      <c r="AD894" s="147"/>
      <c r="AE894" s="147"/>
      <c r="AF894" s="147"/>
      <c r="AG894" s="147"/>
      <c r="AH894" s="147"/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  <c r="BI894" s="147"/>
      <c r="BJ894" s="147"/>
      <c r="BK894" s="147"/>
      <c r="BL894" s="147"/>
      <c r="BM894" s="147"/>
      <c r="BN894" s="147"/>
      <c r="BO894" s="147"/>
      <c r="BP894" s="147"/>
      <c r="BQ894" s="147"/>
      <c r="BR894" s="147"/>
      <c r="BS894" s="147"/>
      <c r="BT894" s="147"/>
      <c r="BU894" s="147"/>
      <c r="BV894" s="147"/>
      <c r="BW894" s="147"/>
      <c r="BX894" s="147"/>
      <c r="BY894" s="147"/>
      <c r="BZ894" s="147"/>
      <c r="CA894" s="147"/>
      <c r="CB894" s="147"/>
      <c r="CC894" s="147"/>
      <c r="CD894" s="147"/>
      <c r="CE894" s="147"/>
      <c r="CF894" s="147"/>
      <c r="CG894" s="147"/>
      <c r="CH894" s="147"/>
      <c r="CI894" s="147"/>
      <c r="CJ894" s="147"/>
      <c r="CK894" s="147"/>
      <c r="CL894" s="147"/>
      <c r="CM894" s="147"/>
      <c r="CN894" s="147"/>
      <c r="CO894" s="147"/>
      <c r="CP894" s="147"/>
      <c r="CQ894" s="147"/>
      <c r="CR894" s="147"/>
      <c r="CS894" s="147"/>
      <c r="CT894" s="147"/>
      <c r="CU894" s="147"/>
      <c r="CV894" s="147"/>
      <c r="CW894" s="147"/>
      <c r="CX894" s="147"/>
      <c r="CY894" s="147"/>
      <c r="CZ894" s="147"/>
      <c r="DA894" s="147"/>
      <c r="DB894" s="147"/>
      <c r="DC894" s="147"/>
      <c r="DD894" s="147"/>
      <c r="DE894" s="147"/>
      <c r="DF894" s="147"/>
      <c r="DG894" s="147"/>
      <c r="DH894" s="147"/>
      <c r="DI894" s="147"/>
      <c r="DJ894" s="147"/>
      <c r="DK894" s="147"/>
      <c r="DL894" s="147"/>
      <c r="DM894" s="147"/>
      <c r="DN894" s="147"/>
      <c r="DO894" s="147"/>
      <c r="DP894" s="147"/>
      <c r="DQ894" s="147"/>
      <c r="DR894" s="147"/>
      <c r="DS894" s="147"/>
      <c r="DT894" s="147"/>
      <c r="DU894" s="147"/>
      <c r="DV894" s="147"/>
    </row>
    <row r="895" spans="1:126" s="146" customFormat="1" ht="15" x14ac:dyDescent="0.25">
      <c r="A895"/>
      <c r="B895"/>
      <c r="C895"/>
      <c r="D895" s="177"/>
      <c r="E895"/>
      <c r="F895"/>
      <c r="G895"/>
      <c r="H895"/>
      <c r="I895"/>
      <c r="J895"/>
      <c r="K895"/>
      <c r="L895"/>
      <c r="M895"/>
      <c r="N895"/>
      <c r="O895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  <c r="AA895" s="147"/>
      <c r="AB895" s="147"/>
      <c r="AC895" s="147"/>
      <c r="AD895" s="147"/>
      <c r="AE895" s="147"/>
      <c r="AF895" s="147"/>
      <c r="AG895" s="147"/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  <c r="BI895" s="147"/>
      <c r="BJ895" s="147"/>
      <c r="BK895" s="147"/>
      <c r="BL895" s="147"/>
      <c r="BM895" s="147"/>
      <c r="BN895" s="147"/>
      <c r="BO895" s="147"/>
      <c r="BP895" s="147"/>
      <c r="BQ895" s="147"/>
      <c r="BR895" s="147"/>
      <c r="BS895" s="147"/>
      <c r="BT895" s="147"/>
      <c r="BU895" s="147"/>
      <c r="BV895" s="147"/>
      <c r="BW895" s="147"/>
      <c r="BX895" s="147"/>
      <c r="BY895" s="147"/>
      <c r="BZ895" s="147"/>
      <c r="CA895" s="147"/>
      <c r="CB895" s="147"/>
      <c r="CC895" s="147"/>
      <c r="CD895" s="147"/>
      <c r="CE895" s="147"/>
      <c r="CF895" s="147"/>
      <c r="CG895" s="147"/>
      <c r="CH895" s="147"/>
      <c r="CI895" s="147"/>
      <c r="CJ895" s="147"/>
      <c r="CK895" s="147"/>
      <c r="CL895" s="147"/>
      <c r="CM895" s="147"/>
      <c r="CN895" s="147"/>
      <c r="CO895" s="147"/>
      <c r="CP895" s="147"/>
      <c r="CQ895" s="147"/>
      <c r="CR895" s="147"/>
      <c r="CS895" s="147"/>
      <c r="CT895" s="147"/>
      <c r="CU895" s="147"/>
      <c r="CV895" s="147"/>
      <c r="CW895" s="147"/>
      <c r="CX895" s="147"/>
      <c r="CY895" s="147"/>
      <c r="CZ895" s="147"/>
      <c r="DA895" s="147"/>
      <c r="DB895" s="147"/>
      <c r="DC895" s="147"/>
      <c r="DD895" s="147"/>
      <c r="DE895" s="147"/>
      <c r="DF895" s="147"/>
      <c r="DG895" s="147"/>
      <c r="DH895" s="147"/>
      <c r="DI895" s="147"/>
      <c r="DJ895" s="147"/>
      <c r="DK895" s="147"/>
      <c r="DL895" s="147"/>
      <c r="DM895" s="147"/>
      <c r="DN895" s="147"/>
      <c r="DO895" s="147"/>
      <c r="DP895" s="147"/>
      <c r="DQ895" s="147"/>
      <c r="DR895" s="147"/>
      <c r="DS895" s="147"/>
      <c r="DT895" s="147"/>
      <c r="DU895" s="147"/>
      <c r="DV895" s="147"/>
    </row>
    <row r="896" spans="1:126" s="146" customFormat="1" ht="15" x14ac:dyDescent="0.25">
      <c r="A896"/>
      <c r="B896"/>
      <c r="C896"/>
      <c r="D896" s="177"/>
      <c r="E896"/>
      <c r="F896"/>
      <c r="G896"/>
      <c r="H896"/>
      <c r="I896"/>
      <c r="J896"/>
      <c r="K896"/>
      <c r="L896"/>
      <c r="M896"/>
      <c r="N896"/>
      <c r="O896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  <c r="AA896" s="147"/>
      <c r="AB896" s="147"/>
      <c r="AC896" s="147"/>
      <c r="AD896" s="147"/>
      <c r="AE896" s="147"/>
      <c r="AF896" s="147"/>
      <c r="AG896" s="147"/>
      <c r="AH896" s="147"/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  <c r="BI896" s="147"/>
      <c r="BJ896" s="147"/>
      <c r="BK896" s="147"/>
      <c r="BL896" s="147"/>
      <c r="BM896" s="147"/>
      <c r="BN896" s="147"/>
      <c r="BO896" s="147"/>
      <c r="BP896" s="147"/>
      <c r="BQ896" s="147"/>
      <c r="BR896" s="147"/>
      <c r="BS896" s="147"/>
      <c r="BT896" s="147"/>
      <c r="BU896" s="147"/>
      <c r="BV896" s="147"/>
      <c r="BW896" s="147"/>
      <c r="BX896" s="147"/>
      <c r="BY896" s="147"/>
      <c r="BZ896" s="147"/>
      <c r="CA896" s="147"/>
      <c r="CB896" s="147"/>
      <c r="CC896" s="147"/>
      <c r="CD896" s="147"/>
      <c r="CE896" s="147"/>
      <c r="CF896" s="147"/>
      <c r="CG896" s="147"/>
      <c r="CH896" s="147"/>
      <c r="CI896" s="147"/>
      <c r="CJ896" s="147"/>
      <c r="CK896" s="147"/>
      <c r="CL896" s="147"/>
      <c r="CM896" s="147"/>
      <c r="CN896" s="147"/>
      <c r="CO896" s="147"/>
      <c r="CP896" s="147"/>
      <c r="CQ896" s="147"/>
      <c r="CR896" s="147"/>
      <c r="CS896" s="147"/>
      <c r="CT896" s="147"/>
      <c r="CU896" s="147"/>
      <c r="CV896" s="147"/>
      <c r="CW896" s="147"/>
      <c r="CX896" s="147"/>
      <c r="CY896" s="147"/>
      <c r="CZ896" s="147"/>
      <c r="DA896" s="147"/>
      <c r="DB896" s="147"/>
      <c r="DC896" s="147"/>
      <c r="DD896" s="147"/>
      <c r="DE896" s="147"/>
      <c r="DF896" s="147"/>
      <c r="DG896" s="147"/>
      <c r="DH896" s="147"/>
      <c r="DI896" s="147"/>
      <c r="DJ896" s="147"/>
      <c r="DK896" s="147"/>
      <c r="DL896" s="147"/>
      <c r="DM896" s="147"/>
      <c r="DN896" s="147"/>
      <c r="DO896" s="147"/>
      <c r="DP896" s="147"/>
      <c r="DQ896" s="147"/>
      <c r="DR896" s="147"/>
      <c r="DS896" s="147"/>
      <c r="DT896" s="147"/>
      <c r="DU896" s="147"/>
      <c r="DV896" s="147"/>
    </row>
    <row r="897" spans="1:126" s="146" customFormat="1" ht="15" x14ac:dyDescent="0.25">
      <c r="A897"/>
      <c r="B897"/>
      <c r="C897"/>
      <c r="D897" s="177"/>
      <c r="E897"/>
      <c r="F897"/>
      <c r="G897"/>
      <c r="H897"/>
      <c r="I897"/>
      <c r="J897"/>
      <c r="K897"/>
      <c r="L897"/>
      <c r="M897"/>
      <c r="N897"/>
      <c r="O89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  <c r="AA897" s="147"/>
      <c r="AB897" s="147"/>
      <c r="AC897" s="147"/>
      <c r="AD897" s="147"/>
      <c r="AE897" s="147"/>
      <c r="AF897" s="147"/>
      <c r="AG897" s="147"/>
      <c r="AH897" s="147"/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  <c r="BI897" s="147"/>
      <c r="BJ897" s="147"/>
      <c r="BK897" s="147"/>
      <c r="BL897" s="147"/>
      <c r="BM897" s="147"/>
      <c r="BN897" s="147"/>
      <c r="BO897" s="147"/>
      <c r="BP897" s="147"/>
      <c r="BQ897" s="147"/>
      <c r="BR897" s="147"/>
      <c r="BS897" s="147"/>
      <c r="BT897" s="147"/>
      <c r="BU897" s="147"/>
      <c r="BV897" s="147"/>
      <c r="BW897" s="147"/>
      <c r="BX897" s="147"/>
      <c r="BY897" s="147"/>
      <c r="BZ897" s="147"/>
      <c r="CA897" s="147"/>
      <c r="CB897" s="147"/>
      <c r="CC897" s="147"/>
      <c r="CD897" s="147"/>
      <c r="CE897" s="147"/>
      <c r="CF897" s="147"/>
      <c r="CG897" s="147"/>
      <c r="CH897" s="147"/>
      <c r="CI897" s="147"/>
      <c r="CJ897" s="147"/>
      <c r="CK897" s="147"/>
      <c r="CL897" s="147"/>
      <c r="CM897" s="147"/>
      <c r="CN897" s="147"/>
      <c r="CO897" s="147"/>
      <c r="CP897" s="147"/>
      <c r="CQ897" s="147"/>
      <c r="CR897" s="147"/>
      <c r="CS897" s="147"/>
      <c r="CT897" s="147"/>
      <c r="CU897" s="147"/>
      <c r="CV897" s="147"/>
      <c r="CW897" s="147"/>
      <c r="CX897" s="147"/>
      <c r="CY897" s="147"/>
      <c r="CZ897" s="147"/>
      <c r="DA897" s="147"/>
      <c r="DB897" s="147"/>
      <c r="DC897" s="147"/>
      <c r="DD897" s="147"/>
      <c r="DE897" s="147"/>
      <c r="DF897" s="147"/>
      <c r="DG897" s="147"/>
      <c r="DH897" s="147"/>
      <c r="DI897" s="147"/>
      <c r="DJ897" s="147"/>
      <c r="DK897" s="147"/>
      <c r="DL897" s="147"/>
      <c r="DM897" s="147"/>
      <c r="DN897" s="147"/>
      <c r="DO897" s="147"/>
      <c r="DP897" s="147"/>
      <c r="DQ897" s="147"/>
      <c r="DR897" s="147"/>
      <c r="DS897" s="147"/>
      <c r="DT897" s="147"/>
      <c r="DU897" s="147"/>
      <c r="DV897" s="147"/>
    </row>
    <row r="898" spans="1:126" s="146" customFormat="1" ht="15" x14ac:dyDescent="0.25">
      <c r="A898"/>
      <c r="B898"/>
      <c r="C898"/>
      <c r="D898" s="177"/>
      <c r="E898"/>
      <c r="F898"/>
      <c r="G898"/>
      <c r="H898"/>
      <c r="I898"/>
      <c r="J898"/>
      <c r="K898"/>
      <c r="L898"/>
      <c r="M898"/>
      <c r="N898"/>
      <c r="O898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  <c r="AA898" s="147"/>
      <c r="AB898" s="147"/>
      <c r="AC898" s="147"/>
      <c r="AD898" s="147"/>
      <c r="AE898" s="147"/>
      <c r="AF898" s="147"/>
      <c r="AG898" s="147"/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  <c r="BI898" s="147"/>
      <c r="BJ898" s="147"/>
      <c r="BK898" s="147"/>
      <c r="BL898" s="147"/>
      <c r="BM898" s="147"/>
      <c r="BN898" s="147"/>
      <c r="BO898" s="147"/>
      <c r="BP898" s="147"/>
      <c r="BQ898" s="147"/>
      <c r="BR898" s="147"/>
      <c r="BS898" s="147"/>
      <c r="BT898" s="147"/>
      <c r="BU898" s="147"/>
      <c r="BV898" s="147"/>
      <c r="BW898" s="147"/>
      <c r="BX898" s="147"/>
      <c r="BY898" s="147"/>
      <c r="BZ898" s="147"/>
      <c r="CA898" s="147"/>
      <c r="CB898" s="147"/>
      <c r="CC898" s="147"/>
      <c r="CD898" s="147"/>
      <c r="CE898" s="147"/>
      <c r="CF898" s="147"/>
      <c r="CG898" s="147"/>
      <c r="CH898" s="147"/>
      <c r="CI898" s="147"/>
      <c r="CJ898" s="147"/>
      <c r="CK898" s="147"/>
      <c r="CL898" s="147"/>
      <c r="CM898" s="147"/>
      <c r="CN898" s="147"/>
      <c r="CO898" s="147"/>
      <c r="CP898" s="147"/>
      <c r="CQ898" s="147"/>
      <c r="CR898" s="147"/>
      <c r="CS898" s="147"/>
      <c r="CT898" s="147"/>
      <c r="CU898" s="147"/>
      <c r="CV898" s="147"/>
      <c r="CW898" s="147"/>
      <c r="CX898" s="147"/>
      <c r="CY898" s="147"/>
      <c r="CZ898" s="147"/>
      <c r="DA898" s="147"/>
      <c r="DB898" s="147"/>
      <c r="DC898" s="147"/>
      <c r="DD898" s="147"/>
      <c r="DE898" s="147"/>
      <c r="DF898" s="147"/>
      <c r="DG898" s="147"/>
      <c r="DH898" s="147"/>
      <c r="DI898" s="147"/>
      <c r="DJ898" s="147"/>
      <c r="DK898" s="147"/>
      <c r="DL898" s="147"/>
      <c r="DM898" s="147"/>
      <c r="DN898" s="147"/>
      <c r="DO898" s="147"/>
      <c r="DP898" s="147"/>
      <c r="DQ898" s="147"/>
      <c r="DR898" s="147"/>
      <c r="DS898" s="147"/>
      <c r="DT898" s="147"/>
      <c r="DU898" s="147"/>
      <c r="DV898" s="147"/>
    </row>
    <row r="899" spans="1:126" s="146" customFormat="1" ht="15" x14ac:dyDescent="0.25">
      <c r="A899"/>
      <c r="B899"/>
      <c r="C899"/>
      <c r="D899" s="177"/>
      <c r="E899"/>
      <c r="F899"/>
      <c r="G899"/>
      <c r="H899"/>
      <c r="I899"/>
      <c r="J899"/>
      <c r="K899"/>
      <c r="L899"/>
      <c r="M899"/>
      <c r="N899"/>
      <c r="O899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  <c r="AA899" s="147"/>
      <c r="AB899" s="147"/>
      <c r="AC899" s="147"/>
      <c r="AD899" s="147"/>
      <c r="AE899" s="147"/>
      <c r="AF899" s="147"/>
      <c r="AG899" s="147"/>
      <c r="AH899" s="147"/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  <c r="BI899" s="147"/>
      <c r="BJ899" s="147"/>
      <c r="BK899" s="147"/>
      <c r="BL899" s="147"/>
      <c r="BM899" s="147"/>
      <c r="BN899" s="147"/>
      <c r="BO899" s="147"/>
      <c r="BP899" s="147"/>
      <c r="BQ899" s="147"/>
      <c r="BR899" s="147"/>
      <c r="BS899" s="147"/>
      <c r="BT899" s="147"/>
      <c r="BU899" s="147"/>
      <c r="BV899" s="147"/>
      <c r="BW899" s="147"/>
      <c r="BX899" s="147"/>
      <c r="BY899" s="147"/>
      <c r="BZ899" s="147"/>
      <c r="CA899" s="147"/>
      <c r="CB899" s="147"/>
      <c r="CC899" s="147"/>
      <c r="CD899" s="147"/>
      <c r="CE899" s="147"/>
      <c r="CF899" s="147"/>
      <c r="CG899" s="147"/>
      <c r="CH899" s="147"/>
      <c r="CI899" s="147"/>
      <c r="CJ899" s="147"/>
      <c r="CK899" s="147"/>
      <c r="CL899" s="147"/>
      <c r="CM899" s="147"/>
      <c r="CN899" s="147"/>
      <c r="CO899" s="147"/>
      <c r="CP899" s="147"/>
      <c r="CQ899" s="147"/>
      <c r="CR899" s="147"/>
      <c r="CS899" s="147"/>
      <c r="CT899" s="147"/>
      <c r="CU899" s="147"/>
      <c r="CV899" s="147"/>
      <c r="CW899" s="147"/>
      <c r="CX899" s="147"/>
      <c r="CY899" s="147"/>
      <c r="CZ899" s="147"/>
      <c r="DA899" s="147"/>
      <c r="DB899" s="147"/>
      <c r="DC899" s="147"/>
      <c r="DD899" s="147"/>
      <c r="DE899" s="147"/>
      <c r="DF899" s="147"/>
      <c r="DG899" s="147"/>
      <c r="DH899" s="147"/>
      <c r="DI899" s="147"/>
      <c r="DJ899" s="147"/>
      <c r="DK899" s="147"/>
      <c r="DL899" s="147"/>
      <c r="DM899" s="147"/>
      <c r="DN899" s="147"/>
      <c r="DO899" s="147"/>
      <c r="DP899" s="147"/>
      <c r="DQ899" s="147"/>
      <c r="DR899" s="147"/>
      <c r="DS899" s="147"/>
      <c r="DT899" s="147"/>
      <c r="DU899" s="147"/>
      <c r="DV899" s="147"/>
    </row>
    <row r="900" spans="1:126" s="146" customFormat="1" ht="15" x14ac:dyDescent="0.25">
      <c r="A900"/>
      <c r="B900"/>
      <c r="C900"/>
      <c r="D900" s="177"/>
      <c r="E900"/>
      <c r="F900"/>
      <c r="G900"/>
      <c r="H900"/>
      <c r="I900"/>
      <c r="J900"/>
      <c r="K900"/>
      <c r="L900"/>
      <c r="M900"/>
      <c r="N900"/>
      <c r="O900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  <c r="AA900" s="147"/>
      <c r="AB900" s="147"/>
      <c r="AC900" s="147"/>
      <c r="AD900" s="147"/>
      <c r="AE900" s="147"/>
      <c r="AF900" s="147"/>
      <c r="AG900" s="147"/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  <c r="BI900" s="147"/>
      <c r="BJ900" s="147"/>
      <c r="BK900" s="147"/>
      <c r="BL900" s="147"/>
      <c r="BM900" s="147"/>
      <c r="BN900" s="147"/>
      <c r="BO900" s="147"/>
      <c r="BP900" s="147"/>
      <c r="BQ900" s="147"/>
      <c r="BR900" s="147"/>
      <c r="BS900" s="147"/>
      <c r="BT900" s="147"/>
      <c r="BU900" s="147"/>
      <c r="BV900" s="147"/>
      <c r="BW900" s="147"/>
      <c r="BX900" s="147"/>
      <c r="BY900" s="147"/>
      <c r="BZ900" s="147"/>
      <c r="CA900" s="147"/>
      <c r="CB900" s="147"/>
      <c r="CC900" s="147"/>
      <c r="CD900" s="147"/>
      <c r="CE900" s="147"/>
      <c r="CF900" s="147"/>
      <c r="CG900" s="147"/>
      <c r="CH900" s="147"/>
      <c r="CI900" s="147"/>
      <c r="CJ900" s="147"/>
      <c r="CK900" s="147"/>
      <c r="CL900" s="147"/>
      <c r="CM900" s="147"/>
      <c r="CN900" s="147"/>
      <c r="CO900" s="147"/>
      <c r="CP900" s="147"/>
      <c r="CQ900" s="147"/>
      <c r="CR900" s="147"/>
      <c r="CS900" s="147"/>
      <c r="CT900" s="147"/>
      <c r="CU900" s="147"/>
      <c r="CV900" s="147"/>
      <c r="CW900" s="147"/>
      <c r="CX900" s="147"/>
      <c r="CY900" s="147"/>
      <c r="CZ900" s="147"/>
      <c r="DA900" s="147"/>
      <c r="DB900" s="147"/>
      <c r="DC900" s="147"/>
      <c r="DD900" s="147"/>
      <c r="DE900" s="147"/>
      <c r="DF900" s="147"/>
      <c r="DG900" s="147"/>
      <c r="DH900" s="147"/>
      <c r="DI900" s="147"/>
      <c r="DJ900" s="147"/>
      <c r="DK900" s="147"/>
      <c r="DL900" s="147"/>
      <c r="DM900" s="147"/>
      <c r="DN900" s="147"/>
      <c r="DO900" s="147"/>
      <c r="DP900" s="147"/>
      <c r="DQ900" s="147"/>
      <c r="DR900" s="147"/>
      <c r="DS900" s="147"/>
      <c r="DT900" s="147"/>
      <c r="DU900" s="147"/>
      <c r="DV900" s="147"/>
    </row>
    <row r="901" spans="1:126" s="146" customFormat="1" ht="15" x14ac:dyDescent="0.25">
      <c r="A901"/>
      <c r="B901"/>
      <c r="C901"/>
      <c r="D901" s="177"/>
      <c r="E901"/>
      <c r="F901"/>
      <c r="G901"/>
      <c r="H901"/>
      <c r="I901"/>
      <c r="J901"/>
      <c r="K901"/>
      <c r="L901"/>
      <c r="M901"/>
      <c r="N901"/>
      <c r="O901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  <c r="AA901" s="147"/>
      <c r="AB901" s="147"/>
      <c r="AC901" s="147"/>
      <c r="AD901" s="147"/>
      <c r="AE901" s="147"/>
      <c r="AF901" s="147"/>
      <c r="AG901" s="147"/>
      <c r="AH901" s="147"/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  <c r="BI901" s="147"/>
      <c r="BJ901" s="147"/>
      <c r="BK901" s="147"/>
      <c r="BL901" s="147"/>
      <c r="BM901" s="147"/>
      <c r="BN901" s="147"/>
      <c r="BO901" s="147"/>
      <c r="BP901" s="147"/>
      <c r="BQ901" s="147"/>
      <c r="BR901" s="147"/>
      <c r="BS901" s="147"/>
      <c r="BT901" s="147"/>
      <c r="BU901" s="147"/>
      <c r="BV901" s="147"/>
      <c r="BW901" s="147"/>
      <c r="BX901" s="147"/>
      <c r="BY901" s="147"/>
      <c r="BZ901" s="147"/>
      <c r="CA901" s="147"/>
      <c r="CB901" s="147"/>
      <c r="CC901" s="147"/>
      <c r="CD901" s="147"/>
      <c r="CE901" s="147"/>
      <c r="CF901" s="147"/>
      <c r="CG901" s="147"/>
      <c r="CH901" s="147"/>
      <c r="CI901" s="147"/>
      <c r="CJ901" s="147"/>
      <c r="CK901" s="147"/>
      <c r="CL901" s="147"/>
      <c r="CM901" s="147"/>
      <c r="CN901" s="147"/>
      <c r="CO901" s="147"/>
      <c r="CP901" s="147"/>
      <c r="CQ901" s="147"/>
      <c r="CR901" s="147"/>
      <c r="CS901" s="147"/>
      <c r="CT901" s="147"/>
      <c r="CU901" s="147"/>
      <c r="CV901" s="147"/>
      <c r="CW901" s="147"/>
      <c r="CX901" s="147"/>
      <c r="CY901" s="147"/>
      <c r="CZ901" s="147"/>
      <c r="DA901" s="147"/>
      <c r="DB901" s="147"/>
      <c r="DC901" s="147"/>
      <c r="DD901" s="147"/>
      <c r="DE901" s="147"/>
      <c r="DF901" s="147"/>
      <c r="DG901" s="147"/>
      <c r="DH901" s="147"/>
      <c r="DI901" s="147"/>
      <c r="DJ901" s="147"/>
      <c r="DK901" s="147"/>
      <c r="DL901" s="147"/>
      <c r="DM901" s="147"/>
      <c r="DN901" s="147"/>
      <c r="DO901" s="147"/>
      <c r="DP901" s="147"/>
      <c r="DQ901" s="147"/>
      <c r="DR901" s="147"/>
      <c r="DS901" s="147"/>
      <c r="DT901" s="147"/>
      <c r="DU901" s="147"/>
      <c r="DV901" s="147"/>
    </row>
    <row r="902" spans="1:126" s="146" customFormat="1" ht="15" x14ac:dyDescent="0.25">
      <c r="A902"/>
      <c r="B902"/>
      <c r="C902"/>
      <c r="D902" s="177"/>
      <c r="E902"/>
      <c r="F902"/>
      <c r="G902"/>
      <c r="H902"/>
      <c r="I902"/>
      <c r="J902"/>
      <c r="K902"/>
      <c r="L902"/>
      <c r="M902"/>
      <c r="N902"/>
      <c r="O902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  <c r="AA902" s="147"/>
      <c r="AB902" s="147"/>
      <c r="AC902" s="147"/>
      <c r="AD902" s="147"/>
      <c r="AE902" s="147"/>
      <c r="AF902" s="147"/>
      <c r="AG902" s="147"/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  <c r="BI902" s="147"/>
      <c r="BJ902" s="147"/>
      <c r="BK902" s="147"/>
      <c r="BL902" s="147"/>
      <c r="BM902" s="147"/>
      <c r="BN902" s="147"/>
      <c r="BO902" s="147"/>
      <c r="BP902" s="147"/>
      <c r="BQ902" s="147"/>
      <c r="BR902" s="147"/>
      <c r="BS902" s="147"/>
      <c r="BT902" s="147"/>
      <c r="BU902" s="147"/>
      <c r="BV902" s="147"/>
      <c r="BW902" s="147"/>
      <c r="BX902" s="147"/>
      <c r="BY902" s="147"/>
      <c r="BZ902" s="147"/>
      <c r="CA902" s="147"/>
      <c r="CB902" s="147"/>
      <c r="CC902" s="147"/>
      <c r="CD902" s="147"/>
      <c r="CE902" s="147"/>
      <c r="CF902" s="147"/>
      <c r="CG902" s="147"/>
      <c r="CH902" s="147"/>
      <c r="CI902" s="147"/>
      <c r="CJ902" s="147"/>
      <c r="CK902" s="147"/>
      <c r="CL902" s="147"/>
      <c r="CM902" s="147"/>
      <c r="CN902" s="147"/>
      <c r="CO902" s="147"/>
      <c r="CP902" s="147"/>
      <c r="CQ902" s="147"/>
      <c r="CR902" s="147"/>
      <c r="CS902" s="147"/>
      <c r="CT902" s="147"/>
      <c r="CU902" s="147"/>
      <c r="CV902" s="147"/>
      <c r="CW902" s="147"/>
      <c r="CX902" s="147"/>
      <c r="CY902" s="147"/>
      <c r="CZ902" s="147"/>
      <c r="DA902" s="147"/>
      <c r="DB902" s="147"/>
      <c r="DC902" s="147"/>
      <c r="DD902" s="147"/>
      <c r="DE902" s="147"/>
      <c r="DF902" s="147"/>
      <c r="DG902" s="147"/>
      <c r="DH902" s="147"/>
      <c r="DI902" s="147"/>
      <c r="DJ902" s="147"/>
      <c r="DK902" s="147"/>
      <c r="DL902" s="147"/>
      <c r="DM902" s="147"/>
      <c r="DN902" s="147"/>
      <c r="DO902" s="147"/>
      <c r="DP902" s="147"/>
      <c r="DQ902" s="147"/>
      <c r="DR902" s="147"/>
      <c r="DS902" s="147"/>
      <c r="DT902" s="147"/>
      <c r="DU902" s="147"/>
      <c r="DV902" s="147"/>
    </row>
    <row r="903" spans="1:126" s="146" customFormat="1" ht="15" x14ac:dyDescent="0.25">
      <c r="A903"/>
      <c r="B903"/>
      <c r="C903"/>
      <c r="D903" s="177"/>
      <c r="E903"/>
      <c r="F903"/>
      <c r="G903"/>
      <c r="H903"/>
      <c r="I903"/>
      <c r="J903"/>
      <c r="K903"/>
      <c r="L903"/>
      <c r="M903"/>
      <c r="N903"/>
      <c r="O903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  <c r="AA903" s="147"/>
      <c r="AB903" s="147"/>
      <c r="AC903" s="147"/>
      <c r="AD903" s="147"/>
      <c r="AE903" s="147"/>
      <c r="AF903" s="147"/>
      <c r="AG903" s="147"/>
      <c r="AH903" s="147"/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  <c r="BI903" s="147"/>
      <c r="BJ903" s="147"/>
      <c r="BK903" s="147"/>
      <c r="BL903" s="147"/>
      <c r="BM903" s="147"/>
      <c r="BN903" s="147"/>
      <c r="BO903" s="147"/>
      <c r="BP903" s="147"/>
      <c r="BQ903" s="147"/>
      <c r="BR903" s="147"/>
      <c r="BS903" s="147"/>
      <c r="BT903" s="147"/>
      <c r="BU903" s="147"/>
      <c r="BV903" s="147"/>
      <c r="BW903" s="147"/>
      <c r="BX903" s="147"/>
      <c r="BY903" s="147"/>
      <c r="BZ903" s="147"/>
      <c r="CA903" s="147"/>
      <c r="CB903" s="147"/>
      <c r="CC903" s="147"/>
      <c r="CD903" s="147"/>
      <c r="CE903" s="147"/>
      <c r="CF903" s="147"/>
      <c r="CG903" s="147"/>
      <c r="CH903" s="147"/>
      <c r="CI903" s="147"/>
      <c r="CJ903" s="147"/>
      <c r="CK903" s="147"/>
      <c r="CL903" s="147"/>
      <c r="CM903" s="147"/>
      <c r="CN903" s="147"/>
      <c r="CO903" s="147"/>
      <c r="CP903" s="147"/>
      <c r="CQ903" s="147"/>
      <c r="CR903" s="147"/>
      <c r="CS903" s="147"/>
      <c r="CT903" s="147"/>
      <c r="CU903" s="147"/>
      <c r="CV903" s="147"/>
      <c r="CW903" s="147"/>
      <c r="CX903" s="147"/>
      <c r="CY903" s="147"/>
      <c r="CZ903" s="147"/>
      <c r="DA903" s="147"/>
      <c r="DB903" s="147"/>
      <c r="DC903" s="147"/>
      <c r="DD903" s="147"/>
      <c r="DE903" s="147"/>
      <c r="DF903" s="147"/>
      <c r="DG903" s="147"/>
      <c r="DH903" s="147"/>
      <c r="DI903" s="147"/>
      <c r="DJ903" s="147"/>
      <c r="DK903" s="147"/>
      <c r="DL903" s="147"/>
      <c r="DM903" s="147"/>
      <c r="DN903" s="147"/>
      <c r="DO903" s="147"/>
      <c r="DP903" s="147"/>
      <c r="DQ903" s="147"/>
      <c r="DR903" s="147"/>
      <c r="DS903" s="147"/>
      <c r="DT903" s="147"/>
      <c r="DU903" s="147"/>
      <c r="DV903" s="147"/>
    </row>
    <row r="904" spans="1:126" s="146" customFormat="1" ht="15" x14ac:dyDescent="0.25">
      <c r="A904"/>
      <c r="B904"/>
      <c r="C904"/>
      <c r="D904" s="177"/>
      <c r="E904"/>
      <c r="F904"/>
      <c r="G904"/>
      <c r="H904"/>
      <c r="I904"/>
      <c r="J904"/>
      <c r="K904"/>
      <c r="L904"/>
      <c r="M904"/>
      <c r="N904"/>
      <c r="O904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  <c r="AA904" s="147"/>
      <c r="AB904" s="147"/>
      <c r="AC904" s="147"/>
      <c r="AD904" s="147"/>
      <c r="AE904" s="147"/>
      <c r="AF904" s="147"/>
      <c r="AG904" s="147"/>
      <c r="AH904" s="147"/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  <c r="BI904" s="147"/>
      <c r="BJ904" s="147"/>
      <c r="BK904" s="147"/>
      <c r="BL904" s="147"/>
      <c r="BM904" s="147"/>
      <c r="BN904" s="147"/>
      <c r="BO904" s="147"/>
      <c r="BP904" s="147"/>
      <c r="BQ904" s="147"/>
      <c r="BR904" s="147"/>
      <c r="BS904" s="147"/>
      <c r="BT904" s="147"/>
      <c r="BU904" s="147"/>
      <c r="BV904" s="147"/>
      <c r="BW904" s="147"/>
      <c r="BX904" s="147"/>
      <c r="BY904" s="147"/>
      <c r="BZ904" s="147"/>
      <c r="CA904" s="147"/>
      <c r="CB904" s="147"/>
      <c r="CC904" s="147"/>
      <c r="CD904" s="147"/>
      <c r="CE904" s="147"/>
      <c r="CF904" s="147"/>
      <c r="CG904" s="147"/>
      <c r="CH904" s="147"/>
      <c r="CI904" s="147"/>
      <c r="CJ904" s="147"/>
      <c r="CK904" s="147"/>
      <c r="CL904" s="147"/>
      <c r="CM904" s="147"/>
      <c r="CN904" s="147"/>
      <c r="CO904" s="147"/>
      <c r="CP904" s="147"/>
      <c r="CQ904" s="147"/>
      <c r="CR904" s="147"/>
      <c r="CS904" s="147"/>
      <c r="CT904" s="147"/>
      <c r="CU904" s="147"/>
      <c r="CV904" s="147"/>
      <c r="CW904" s="147"/>
      <c r="CX904" s="147"/>
      <c r="CY904" s="147"/>
      <c r="CZ904" s="147"/>
      <c r="DA904" s="147"/>
      <c r="DB904" s="147"/>
      <c r="DC904" s="147"/>
      <c r="DD904" s="147"/>
      <c r="DE904" s="147"/>
      <c r="DF904" s="147"/>
      <c r="DG904" s="147"/>
      <c r="DH904" s="147"/>
      <c r="DI904" s="147"/>
      <c r="DJ904" s="147"/>
      <c r="DK904" s="147"/>
      <c r="DL904" s="147"/>
      <c r="DM904" s="147"/>
      <c r="DN904" s="147"/>
      <c r="DO904" s="147"/>
      <c r="DP904" s="147"/>
      <c r="DQ904" s="147"/>
      <c r="DR904" s="147"/>
      <c r="DS904" s="147"/>
      <c r="DT904" s="147"/>
      <c r="DU904" s="147"/>
      <c r="DV904" s="147"/>
    </row>
    <row r="905" spans="1:126" s="146" customFormat="1" ht="15" x14ac:dyDescent="0.25">
      <c r="A905"/>
      <c r="B905"/>
      <c r="C905"/>
      <c r="D905" s="177"/>
      <c r="E905"/>
      <c r="F905"/>
      <c r="G905"/>
      <c r="H905"/>
      <c r="I905"/>
      <c r="J905"/>
      <c r="K905"/>
      <c r="L905"/>
      <c r="M905"/>
      <c r="N905"/>
      <c r="O905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  <c r="AA905" s="147"/>
      <c r="AB905" s="147"/>
      <c r="AC905" s="147"/>
      <c r="AD905" s="147"/>
      <c r="AE905" s="147"/>
      <c r="AF905" s="147"/>
      <c r="AG905" s="147"/>
      <c r="AH905" s="147"/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  <c r="BI905" s="147"/>
      <c r="BJ905" s="147"/>
      <c r="BK905" s="147"/>
      <c r="BL905" s="147"/>
      <c r="BM905" s="147"/>
      <c r="BN905" s="147"/>
      <c r="BO905" s="147"/>
      <c r="BP905" s="147"/>
      <c r="BQ905" s="147"/>
      <c r="BR905" s="147"/>
      <c r="BS905" s="147"/>
      <c r="BT905" s="147"/>
      <c r="BU905" s="147"/>
      <c r="BV905" s="147"/>
      <c r="BW905" s="147"/>
      <c r="BX905" s="147"/>
      <c r="BY905" s="147"/>
      <c r="BZ905" s="147"/>
      <c r="CA905" s="147"/>
      <c r="CB905" s="147"/>
      <c r="CC905" s="147"/>
      <c r="CD905" s="147"/>
      <c r="CE905" s="147"/>
      <c r="CF905" s="147"/>
      <c r="CG905" s="147"/>
      <c r="CH905" s="147"/>
      <c r="CI905" s="147"/>
      <c r="CJ905" s="147"/>
      <c r="CK905" s="147"/>
      <c r="CL905" s="147"/>
      <c r="CM905" s="147"/>
      <c r="CN905" s="147"/>
      <c r="CO905" s="147"/>
      <c r="CP905" s="147"/>
      <c r="CQ905" s="147"/>
      <c r="CR905" s="147"/>
      <c r="CS905" s="147"/>
      <c r="CT905" s="147"/>
      <c r="CU905" s="147"/>
      <c r="CV905" s="147"/>
      <c r="CW905" s="147"/>
      <c r="CX905" s="147"/>
      <c r="CY905" s="147"/>
      <c r="CZ905" s="147"/>
      <c r="DA905" s="147"/>
      <c r="DB905" s="147"/>
      <c r="DC905" s="147"/>
      <c r="DD905" s="147"/>
      <c r="DE905" s="147"/>
      <c r="DF905" s="147"/>
      <c r="DG905" s="147"/>
      <c r="DH905" s="147"/>
      <c r="DI905" s="147"/>
      <c r="DJ905" s="147"/>
      <c r="DK905" s="147"/>
      <c r="DL905" s="147"/>
      <c r="DM905" s="147"/>
      <c r="DN905" s="147"/>
      <c r="DO905" s="147"/>
      <c r="DP905" s="147"/>
      <c r="DQ905" s="147"/>
      <c r="DR905" s="147"/>
      <c r="DS905" s="147"/>
      <c r="DT905" s="147"/>
      <c r="DU905" s="147"/>
      <c r="DV905" s="147"/>
    </row>
    <row r="906" spans="1:126" s="146" customFormat="1" ht="15" x14ac:dyDescent="0.25">
      <c r="A906"/>
      <c r="B906"/>
      <c r="C906"/>
      <c r="D906" s="177"/>
      <c r="E906"/>
      <c r="F906"/>
      <c r="G906"/>
      <c r="H906"/>
      <c r="I906"/>
      <c r="J906"/>
      <c r="K906"/>
      <c r="L906"/>
      <c r="M906"/>
      <c r="N906"/>
      <c r="O906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  <c r="AA906" s="147"/>
      <c r="AB906" s="147"/>
      <c r="AC906" s="147"/>
      <c r="AD906" s="147"/>
      <c r="AE906" s="147"/>
      <c r="AF906" s="147"/>
      <c r="AG906" s="147"/>
      <c r="AH906" s="147"/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  <c r="BI906" s="147"/>
      <c r="BJ906" s="147"/>
      <c r="BK906" s="147"/>
      <c r="BL906" s="147"/>
      <c r="BM906" s="147"/>
      <c r="BN906" s="147"/>
      <c r="BO906" s="147"/>
      <c r="BP906" s="147"/>
      <c r="BQ906" s="147"/>
      <c r="BR906" s="147"/>
      <c r="BS906" s="147"/>
      <c r="BT906" s="147"/>
      <c r="BU906" s="147"/>
      <c r="BV906" s="147"/>
      <c r="BW906" s="147"/>
      <c r="BX906" s="147"/>
      <c r="BY906" s="147"/>
      <c r="BZ906" s="147"/>
      <c r="CA906" s="147"/>
      <c r="CB906" s="147"/>
      <c r="CC906" s="147"/>
      <c r="CD906" s="147"/>
      <c r="CE906" s="147"/>
      <c r="CF906" s="147"/>
      <c r="CG906" s="147"/>
      <c r="CH906" s="147"/>
      <c r="CI906" s="147"/>
      <c r="CJ906" s="147"/>
      <c r="CK906" s="147"/>
      <c r="CL906" s="147"/>
      <c r="CM906" s="147"/>
      <c r="CN906" s="147"/>
      <c r="CO906" s="147"/>
      <c r="CP906" s="147"/>
      <c r="CQ906" s="147"/>
      <c r="CR906" s="147"/>
      <c r="CS906" s="147"/>
      <c r="CT906" s="147"/>
      <c r="CU906" s="147"/>
      <c r="CV906" s="147"/>
      <c r="CW906" s="147"/>
      <c r="CX906" s="147"/>
      <c r="CY906" s="147"/>
      <c r="CZ906" s="147"/>
      <c r="DA906" s="147"/>
      <c r="DB906" s="147"/>
      <c r="DC906" s="147"/>
      <c r="DD906" s="147"/>
      <c r="DE906" s="147"/>
      <c r="DF906" s="147"/>
      <c r="DG906" s="147"/>
      <c r="DH906" s="147"/>
      <c r="DI906" s="147"/>
      <c r="DJ906" s="147"/>
      <c r="DK906" s="147"/>
      <c r="DL906" s="147"/>
      <c r="DM906" s="147"/>
      <c r="DN906" s="147"/>
      <c r="DO906" s="147"/>
      <c r="DP906" s="147"/>
      <c r="DQ906" s="147"/>
      <c r="DR906" s="147"/>
      <c r="DS906" s="147"/>
      <c r="DT906" s="147"/>
      <c r="DU906" s="147"/>
      <c r="DV906" s="147"/>
    </row>
    <row r="907" spans="1:126" s="146" customFormat="1" ht="15" x14ac:dyDescent="0.25">
      <c r="A907"/>
      <c r="B907"/>
      <c r="C907"/>
      <c r="D907" s="177"/>
      <c r="E907"/>
      <c r="F907"/>
      <c r="G907"/>
      <c r="H907"/>
      <c r="I907"/>
      <c r="J907"/>
      <c r="K907"/>
      <c r="L907"/>
      <c r="M907"/>
      <c r="N907"/>
      <c r="O90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  <c r="AA907" s="147"/>
      <c r="AB907" s="147"/>
      <c r="AC907" s="147"/>
      <c r="AD907" s="147"/>
      <c r="AE907" s="147"/>
      <c r="AF907" s="147"/>
      <c r="AG907" s="147"/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  <c r="BI907" s="147"/>
      <c r="BJ907" s="147"/>
      <c r="BK907" s="147"/>
      <c r="BL907" s="147"/>
      <c r="BM907" s="147"/>
      <c r="BN907" s="147"/>
      <c r="BO907" s="147"/>
      <c r="BP907" s="147"/>
      <c r="BQ907" s="147"/>
      <c r="BR907" s="147"/>
      <c r="BS907" s="147"/>
      <c r="BT907" s="147"/>
      <c r="BU907" s="147"/>
      <c r="BV907" s="147"/>
      <c r="BW907" s="147"/>
      <c r="BX907" s="147"/>
      <c r="BY907" s="147"/>
      <c r="BZ907" s="147"/>
      <c r="CA907" s="147"/>
      <c r="CB907" s="147"/>
      <c r="CC907" s="147"/>
      <c r="CD907" s="147"/>
      <c r="CE907" s="147"/>
      <c r="CF907" s="147"/>
      <c r="CG907" s="147"/>
      <c r="CH907" s="147"/>
      <c r="CI907" s="147"/>
      <c r="CJ907" s="147"/>
      <c r="CK907" s="147"/>
      <c r="CL907" s="147"/>
      <c r="CM907" s="147"/>
      <c r="CN907" s="147"/>
      <c r="CO907" s="147"/>
      <c r="CP907" s="147"/>
      <c r="CQ907" s="147"/>
      <c r="CR907" s="147"/>
      <c r="CS907" s="147"/>
      <c r="CT907" s="147"/>
      <c r="CU907" s="147"/>
      <c r="CV907" s="147"/>
      <c r="CW907" s="147"/>
      <c r="CX907" s="147"/>
      <c r="CY907" s="147"/>
      <c r="CZ907" s="147"/>
      <c r="DA907" s="147"/>
      <c r="DB907" s="147"/>
      <c r="DC907" s="147"/>
      <c r="DD907" s="147"/>
      <c r="DE907" s="147"/>
      <c r="DF907" s="147"/>
      <c r="DG907" s="147"/>
      <c r="DH907" s="147"/>
      <c r="DI907" s="147"/>
      <c r="DJ907" s="147"/>
      <c r="DK907" s="147"/>
      <c r="DL907" s="147"/>
      <c r="DM907" s="147"/>
      <c r="DN907" s="147"/>
      <c r="DO907" s="147"/>
      <c r="DP907" s="147"/>
      <c r="DQ907" s="147"/>
      <c r="DR907" s="147"/>
      <c r="DS907" s="147"/>
      <c r="DT907" s="147"/>
      <c r="DU907" s="147"/>
      <c r="DV907" s="147"/>
    </row>
    <row r="908" spans="1:126" s="146" customFormat="1" ht="15" x14ac:dyDescent="0.25">
      <c r="A908"/>
      <c r="B908"/>
      <c r="C908"/>
      <c r="D908" s="177"/>
      <c r="E908"/>
      <c r="F908"/>
      <c r="G908"/>
      <c r="H908"/>
      <c r="I908"/>
      <c r="J908"/>
      <c r="K908"/>
      <c r="L908"/>
      <c r="M908"/>
      <c r="N908"/>
      <c r="O908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  <c r="AA908" s="147"/>
      <c r="AB908" s="147"/>
      <c r="AC908" s="147"/>
      <c r="AD908" s="147"/>
      <c r="AE908" s="147"/>
      <c r="AF908" s="147"/>
      <c r="AG908" s="147"/>
      <c r="AH908" s="147"/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  <c r="BI908" s="147"/>
      <c r="BJ908" s="147"/>
      <c r="BK908" s="147"/>
      <c r="BL908" s="147"/>
      <c r="BM908" s="147"/>
      <c r="BN908" s="147"/>
      <c r="BO908" s="147"/>
      <c r="BP908" s="147"/>
      <c r="BQ908" s="147"/>
      <c r="BR908" s="147"/>
      <c r="BS908" s="147"/>
      <c r="BT908" s="147"/>
      <c r="BU908" s="147"/>
      <c r="BV908" s="147"/>
      <c r="BW908" s="147"/>
      <c r="BX908" s="147"/>
      <c r="BY908" s="147"/>
      <c r="BZ908" s="147"/>
      <c r="CA908" s="147"/>
      <c r="CB908" s="147"/>
      <c r="CC908" s="147"/>
      <c r="CD908" s="147"/>
      <c r="CE908" s="147"/>
      <c r="CF908" s="147"/>
      <c r="CG908" s="147"/>
      <c r="CH908" s="147"/>
      <c r="CI908" s="147"/>
      <c r="CJ908" s="147"/>
      <c r="CK908" s="147"/>
      <c r="CL908" s="147"/>
      <c r="CM908" s="147"/>
      <c r="CN908" s="147"/>
      <c r="CO908" s="147"/>
      <c r="CP908" s="147"/>
      <c r="CQ908" s="147"/>
      <c r="CR908" s="147"/>
      <c r="CS908" s="147"/>
      <c r="CT908" s="147"/>
      <c r="CU908" s="147"/>
      <c r="CV908" s="147"/>
      <c r="CW908" s="147"/>
      <c r="CX908" s="147"/>
      <c r="CY908" s="147"/>
      <c r="CZ908" s="147"/>
      <c r="DA908" s="147"/>
      <c r="DB908" s="147"/>
      <c r="DC908" s="147"/>
      <c r="DD908" s="147"/>
      <c r="DE908" s="147"/>
      <c r="DF908" s="147"/>
      <c r="DG908" s="147"/>
      <c r="DH908" s="147"/>
      <c r="DI908" s="147"/>
      <c r="DJ908" s="147"/>
      <c r="DK908" s="147"/>
      <c r="DL908" s="147"/>
      <c r="DM908" s="147"/>
      <c r="DN908" s="147"/>
      <c r="DO908" s="147"/>
      <c r="DP908" s="147"/>
      <c r="DQ908" s="147"/>
      <c r="DR908" s="147"/>
      <c r="DS908" s="147"/>
      <c r="DT908" s="147"/>
      <c r="DU908" s="147"/>
      <c r="DV908" s="147"/>
    </row>
    <row r="909" spans="1:126" s="146" customFormat="1" ht="15" x14ac:dyDescent="0.25">
      <c r="A909"/>
      <c r="B909"/>
      <c r="C909"/>
      <c r="D909" s="177"/>
      <c r="E909"/>
      <c r="F909"/>
      <c r="G909"/>
      <c r="H909"/>
      <c r="I909"/>
      <c r="J909"/>
      <c r="K909"/>
      <c r="L909"/>
      <c r="M909"/>
      <c r="N909"/>
      <c r="O909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  <c r="AA909" s="147"/>
      <c r="AB909" s="147"/>
      <c r="AC909" s="147"/>
      <c r="AD909" s="147"/>
      <c r="AE909" s="147"/>
      <c r="AF909" s="147"/>
      <c r="AG909" s="147"/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  <c r="BI909" s="147"/>
      <c r="BJ909" s="147"/>
      <c r="BK909" s="147"/>
      <c r="BL909" s="147"/>
      <c r="BM909" s="147"/>
      <c r="BN909" s="147"/>
      <c r="BO909" s="147"/>
      <c r="BP909" s="147"/>
      <c r="BQ909" s="147"/>
      <c r="BR909" s="147"/>
      <c r="BS909" s="147"/>
      <c r="BT909" s="147"/>
      <c r="BU909" s="147"/>
      <c r="BV909" s="147"/>
      <c r="BW909" s="147"/>
      <c r="BX909" s="147"/>
      <c r="BY909" s="147"/>
      <c r="BZ909" s="147"/>
      <c r="CA909" s="147"/>
      <c r="CB909" s="147"/>
      <c r="CC909" s="147"/>
      <c r="CD909" s="147"/>
      <c r="CE909" s="147"/>
      <c r="CF909" s="147"/>
      <c r="CG909" s="147"/>
      <c r="CH909" s="147"/>
      <c r="CI909" s="147"/>
      <c r="CJ909" s="147"/>
      <c r="CK909" s="147"/>
      <c r="CL909" s="147"/>
      <c r="CM909" s="147"/>
      <c r="CN909" s="147"/>
      <c r="CO909" s="147"/>
      <c r="CP909" s="147"/>
      <c r="CQ909" s="147"/>
      <c r="CR909" s="147"/>
      <c r="CS909" s="147"/>
      <c r="CT909" s="147"/>
      <c r="CU909" s="147"/>
      <c r="CV909" s="147"/>
      <c r="CW909" s="147"/>
      <c r="CX909" s="147"/>
      <c r="CY909" s="147"/>
      <c r="CZ909" s="147"/>
      <c r="DA909" s="147"/>
      <c r="DB909" s="147"/>
      <c r="DC909" s="147"/>
      <c r="DD909" s="147"/>
      <c r="DE909" s="147"/>
      <c r="DF909" s="147"/>
      <c r="DG909" s="147"/>
      <c r="DH909" s="147"/>
      <c r="DI909" s="147"/>
      <c r="DJ909" s="147"/>
      <c r="DK909" s="147"/>
      <c r="DL909" s="147"/>
      <c r="DM909" s="147"/>
      <c r="DN909" s="147"/>
      <c r="DO909" s="147"/>
      <c r="DP909" s="147"/>
      <c r="DQ909" s="147"/>
      <c r="DR909" s="147"/>
      <c r="DS909" s="147"/>
      <c r="DT909" s="147"/>
      <c r="DU909" s="147"/>
      <c r="DV909" s="147"/>
    </row>
    <row r="910" spans="1:126" s="146" customFormat="1" ht="15" x14ac:dyDescent="0.25">
      <c r="A910"/>
      <c r="B910"/>
      <c r="C910"/>
      <c r="D910" s="177"/>
      <c r="E910"/>
      <c r="F910"/>
      <c r="G910"/>
      <c r="H910"/>
      <c r="I910"/>
      <c r="J910"/>
      <c r="K910"/>
      <c r="L910"/>
      <c r="M910"/>
      <c r="N910"/>
      <c r="O910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  <c r="AA910" s="147"/>
      <c r="AB910" s="147"/>
      <c r="AC910" s="147"/>
      <c r="AD910" s="147"/>
      <c r="AE910" s="147"/>
      <c r="AF910" s="147"/>
      <c r="AG910" s="147"/>
      <c r="AH910" s="147"/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  <c r="BI910" s="147"/>
      <c r="BJ910" s="147"/>
      <c r="BK910" s="147"/>
      <c r="BL910" s="147"/>
      <c r="BM910" s="147"/>
      <c r="BN910" s="147"/>
      <c r="BO910" s="147"/>
      <c r="BP910" s="147"/>
      <c r="BQ910" s="147"/>
      <c r="BR910" s="147"/>
      <c r="BS910" s="147"/>
      <c r="BT910" s="147"/>
      <c r="BU910" s="147"/>
      <c r="BV910" s="147"/>
      <c r="BW910" s="147"/>
      <c r="BX910" s="147"/>
      <c r="BY910" s="147"/>
      <c r="BZ910" s="147"/>
      <c r="CA910" s="147"/>
      <c r="CB910" s="147"/>
      <c r="CC910" s="147"/>
      <c r="CD910" s="147"/>
      <c r="CE910" s="147"/>
      <c r="CF910" s="147"/>
      <c r="CG910" s="147"/>
      <c r="CH910" s="147"/>
      <c r="CI910" s="147"/>
      <c r="CJ910" s="147"/>
      <c r="CK910" s="147"/>
      <c r="CL910" s="147"/>
      <c r="CM910" s="147"/>
      <c r="CN910" s="147"/>
      <c r="CO910" s="147"/>
      <c r="CP910" s="147"/>
      <c r="CQ910" s="147"/>
      <c r="CR910" s="147"/>
      <c r="CS910" s="147"/>
      <c r="CT910" s="147"/>
      <c r="CU910" s="147"/>
      <c r="CV910" s="147"/>
      <c r="CW910" s="147"/>
      <c r="CX910" s="147"/>
      <c r="CY910" s="147"/>
      <c r="CZ910" s="147"/>
      <c r="DA910" s="147"/>
      <c r="DB910" s="147"/>
      <c r="DC910" s="147"/>
      <c r="DD910" s="147"/>
      <c r="DE910" s="147"/>
      <c r="DF910" s="147"/>
      <c r="DG910" s="147"/>
      <c r="DH910" s="147"/>
      <c r="DI910" s="147"/>
      <c r="DJ910" s="147"/>
      <c r="DK910" s="147"/>
      <c r="DL910" s="147"/>
      <c r="DM910" s="147"/>
      <c r="DN910" s="147"/>
      <c r="DO910" s="147"/>
      <c r="DP910" s="147"/>
      <c r="DQ910" s="147"/>
      <c r="DR910" s="147"/>
      <c r="DS910" s="147"/>
      <c r="DT910" s="147"/>
      <c r="DU910" s="147"/>
      <c r="DV910" s="147"/>
    </row>
    <row r="911" spans="1:126" s="146" customFormat="1" ht="15" x14ac:dyDescent="0.25">
      <c r="A911"/>
      <c r="B911"/>
      <c r="C911"/>
      <c r="D911" s="177"/>
      <c r="E911"/>
      <c r="F911"/>
      <c r="G911"/>
      <c r="H911"/>
      <c r="I911"/>
      <c r="J911"/>
      <c r="K911"/>
      <c r="L911"/>
      <c r="M911"/>
      <c r="N911"/>
      <c r="O911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  <c r="AA911" s="147"/>
      <c r="AB911" s="147"/>
      <c r="AC911" s="147"/>
      <c r="AD911" s="147"/>
      <c r="AE911" s="147"/>
      <c r="AF911" s="147"/>
      <c r="AG911" s="147"/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  <c r="BI911" s="147"/>
      <c r="BJ911" s="147"/>
      <c r="BK911" s="147"/>
      <c r="BL911" s="147"/>
      <c r="BM911" s="147"/>
      <c r="BN911" s="147"/>
      <c r="BO911" s="147"/>
      <c r="BP911" s="147"/>
      <c r="BQ911" s="147"/>
      <c r="BR911" s="147"/>
      <c r="BS911" s="147"/>
      <c r="BT911" s="147"/>
      <c r="BU911" s="147"/>
      <c r="BV911" s="147"/>
      <c r="BW911" s="147"/>
      <c r="BX911" s="147"/>
      <c r="BY911" s="147"/>
      <c r="BZ911" s="147"/>
      <c r="CA911" s="147"/>
      <c r="CB911" s="147"/>
      <c r="CC911" s="147"/>
      <c r="CD911" s="147"/>
      <c r="CE911" s="147"/>
      <c r="CF911" s="147"/>
      <c r="CG911" s="147"/>
      <c r="CH911" s="147"/>
      <c r="CI911" s="147"/>
      <c r="CJ911" s="147"/>
      <c r="CK911" s="147"/>
      <c r="CL911" s="147"/>
      <c r="CM911" s="147"/>
      <c r="CN911" s="147"/>
      <c r="CO911" s="147"/>
      <c r="CP911" s="147"/>
      <c r="CQ911" s="147"/>
      <c r="CR911" s="147"/>
      <c r="CS911" s="147"/>
      <c r="CT911" s="147"/>
      <c r="CU911" s="147"/>
      <c r="CV911" s="147"/>
      <c r="CW911" s="147"/>
      <c r="CX911" s="147"/>
      <c r="CY911" s="147"/>
      <c r="CZ911" s="147"/>
      <c r="DA911" s="147"/>
      <c r="DB911" s="147"/>
      <c r="DC911" s="147"/>
      <c r="DD911" s="147"/>
      <c r="DE911" s="147"/>
      <c r="DF911" s="147"/>
      <c r="DG911" s="147"/>
      <c r="DH911" s="147"/>
      <c r="DI911" s="147"/>
      <c r="DJ911" s="147"/>
      <c r="DK911" s="147"/>
      <c r="DL911" s="147"/>
      <c r="DM911" s="147"/>
      <c r="DN911" s="147"/>
      <c r="DO911" s="147"/>
      <c r="DP911" s="147"/>
      <c r="DQ911" s="147"/>
      <c r="DR911" s="147"/>
      <c r="DS911" s="147"/>
      <c r="DT911" s="147"/>
      <c r="DU911" s="147"/>
      <c r="DV911" s="147"/>
    </row>
    <row r="912" spans="1:126" s="146" customFormat="1" ht="15" x14ac:dyDescent="0.25">
      <c r="A912"/>
      <c r="B912"/>
      <c r="C912"/>
      <c r="D912" s="177"/>
      <c r="E912"/>
      <c r="F912"/>
      <c r="G912"/>
      <c r="H912"/>
      <c r="I912"/>
      <c r="J912"/>
      <c r="K912"/>
      <c r="L912"/>
      <c r="M912"/>
      <c r="N912"/>
      <c r="O912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  <c r="AA912" s="147"/>
      <c r="AB912" s="147"/>
      <c r="AC912" s="147"/>
      <c r="AD912" s="147"/>
      <c r="AE912" s="147"/>
      <c r="AF912" s="147"/>
      <c r="AG912" s="147"/>
      <c r="AH912" s="147"/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  <c r="BI912" s="147"/>
      <c r="BJ912" s="147"/>
      <c r="BK912" s="147"/>
      <c r="BL912" s="147"/>
      <c r="BM912" s="147"/>
      <c r="BN912" s="147"/>
      <c r="BO912" s="147"/>
      <c r="BP912" s="147"/>
      <c r="BQ912" s="147"/>
      <c r="BR912" s="147"/>
      <c r="BS912" s="147"/>
      <c r="BT912" s="147"/>
      <c r="BU912" s="147"/>
      <c r="BV912" s="147"/>
      <c r="BW912" s="147"/>
      <c r="BX912" s="147"/>
      <c r="BY912" s="147"/>
      <c r="BZ912" s="147"/>
      <c r="CA912" s="147"/>
      <c r="CB912" s="147"/>
      <c r="CC912" s="147"/>
      <c r="CD912" s="147"/>
      <c r="CE912" s="147"/>
      <c r="CF912" s="147"/>
      <c r="CG912" s="147"/>
      <c r="CH912" s="147"/>
      <c r="CI912" s="147"/>
      <c r="CJ912" s="147"/>
      <c r="CK912" s="147"/>
      <c r="CL912" s="147"/>
      <c r="CM912" s="147"/>
      <c r="CN912" s="147"/>
      <c r="CO912" s="147"/>
      <c r="CP912" s="147"/>
      <c r="CQ912" s="147"/>
      <c r="CR912" s="147"/>
      <c r="CS912" s="147"/>
      <c r="CT912" s="147"/>
      <c r="CU912" s="147"/>
      <c r="CV912" s="147"/>
      <c r="CW912" s="147"/>
      <c r="CX912" s="147"/>
      <c r="CY912" s="147"/>
      <c r="CZ912" s="147"/>
      <c r="DA912" s="147"/>
      <c r="DB912" s="147"/>
      <c r="DC912" s="147"/>
      <c r="DD912" s="147"/>
      <c r="DE912" s="147"/>
      <c r="DF912" s="147"/>
      <c r="DG912" s="147"/>
      <c r="DH912" s="147"/>
      <c r="DI912" s="147"/>
      <c r="DJ912" s="147"/>
      <c r="DK912" s="147"/>
      <c r="DL912" s="147"/>
      <c r="DM912" s="147"/>
      <c r="DN912" s="147"/>
      <c r="DO912" s="147"/>
      <c r="DP912" s="147"/>
      <c r="DQ912" s="147"/>
      <c r="DR912" s="147"/>
      <c r="DS912" s="147"/>
      <c r="DT912" s="147"/>
      <c r="DU912" s="147"/>
      <c r="DV912" s="147"/>
    </row>
    <row r="913" spans="1:126" s="146" customFormat="1" ht="15" x14ac:dyDescent="0.25">
      <c r="A913"/>
      <c r="B913"/>
      <c r="C913"/>
      <c r="D913" s="177"/>
      <c r="E913"/>
      <c r="F913"/>
      <c r="G913"/>
      <c r="H913"/>
      <c r="I913"/>
      <c r="J913"/>
      <c r="K913"/>
      <c r="L913"/>
      <c r="M913"/>
      <c r="N913"/>
      <c r="O913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  <c r="AA913" s="147"/>
      <c r="AB913" s="147"/>
      <c r="AC913" s="147"/>
      <c r="AD913" s="147"/>
      <c r="AE913" s="147"/>
      <c r="AF913" s="147"/>
      <c r="AG913" s="147"/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  <c r="BI913" s="147"/>
      <c r="BJ913" s="147"/>
      <c r="BK913" s="147"/>
      <c r="BL913" s="147"/>
      <c r="BM913" s="147"/>
      <c r="BN913" s="147"/>
      <c r="BO913" s="147"/>
      <c r="BP913" s="147"/>
      <c r="BQ913" s="147"/>
      <c r="BR913" s="147"/>
      <c r="BS913" s="147"/>
      <c r="BT913" s="147"/>
      <c r="BU913" s="147"/>
      <c r="BV913" s="147"/>
      <c r="BW913" s="147"/>
      <c r="BX913" s="147"/>
      <c r="BY913" s="147"/>
      <c r="BZ913" s="147"/>
      <c r="CA913" s="147"/>
      <c r="CB913" s="147"/>
      <c r="CC913" s="147"/>
      <c r="CD913" s="147"/>
      <c r="CE913" s="147"/>
      <c r="CF913" s="147"/>
      <c r="CG913" s="147"/>
      <c r="CH913" s="147"/>
      <c r="CI913" s="147"/>
      <c r="CJ913" s="147"/>
      <c r="CK913" s="147"/>
      <c r="CL913" s="147"/>
      <c r="CM913" s="147"/>
      <c r="CN913" s="147"/>
      <c r="CO913" s="147"/>
      <c r="CP913" s="147"/>
      <c r="CQ913" s="147"/>
      <c r="CR913" s="147"/>
      <c r="CS913" s="147"/>
      <c r="CT913" s="147"/>
      <c r="CU913" s="147"/>
      <c r="CV913" s="147"/>
      <c r="CW913" s="147"/>
      <c r="CX913" s="147"/>
      <c r="CY913" s="147"/>
      <c r="CZ913" s="147"/>
      <c r="DA913" s="147"/>
      <c r="DB913" s="147"/>
      <c r="DC913" s="147"/>
      <c r="DD913" s="147"/>
      <c r="DE913" s="147"/>
      <c r="DF913" s="147"/>
      <c r="DG913" s="147"/>
      <c r="DH913" s="147"/>
      <c r="DI913" s="147"/>
      <c r="DJ913" s="147"/>
      <c r="DK913" s="147"/>
      <c r="DL913" s="147"/>
      <c r="DM913" s="147"/>
      <c r="DN913" s="147"/>
      <c r="DO913" s="147"/>
      <c r="DP913" s="147"/>
      <c r="DQ913" s="147"/>
      <c r="DR913" s="147"/>
      <c r="DS913" s="147"/>
      <c r="DT913" s="147"/>
      <c r="DU913" s="147"/>
      <c r="DV913" s="147"/>
    </row>
    <row r="914" spans="1:126" s="146" customFormat="1" ht="15" x14ac:dyDescent="0.25">
      <c r="A914"/>
      <c r="B914"/>
      <c r="C914"/>
      <c r="D914" s="177"/>
      <c r="E914"/>
      <c r="F914"/>
      <c r="G914"/>
      <c r="H914"/>
      <c r="I914"/>
      <c r="J914"/>
      <c r="K914"/>
      <c r="L914"/>
      <c r="M914"/>
      <c r="N914"/>
      <c r="O914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  <c r="AA914" s="147"/>
      <c r="AB914" s="147"/>
      <c r="AC914" s="147"/>
      <c r="AD914" s="147"/>
      <c r="AE914" s="147"/>
      <c r="AF914" s="147"/>
      <c r="AG914" s="147"/>
      <c r="AH914" s="147"/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  <c r="BI914" s="147"/>
      <c r="BJ914" s="147"/>
      <c r="BK914" s="147"/>
      <c r="BL914" s="147"/>
      <c r="BM914" s="147"/>
      <c r="BN914" s="147"/>
      <c r="BO914" s="147"/>
      <c r="BP914" s="147"/>
      <c r="BQ914" s="147"/>
      <c r="BR914" s="147"/>
      <c r="BS914" s="147"/>
      <c r="BT914" s="147"/>
      <c r="BU914" s="147"/>
      <c r="BV914" s="147"/>
      <c r="BW914" s="147"/>
      <c r="BX914" s="147"/>
      <c r="BY914" s="147"/>
      <c r="BZ914" s="147"/>
      <c r="CA914" s="147"/>
      <c r="CB914" s="147"/>
      <c r="CC914" s="147"/>
      <c r="CD914" s="147"/>
      <c r="CE914" s="147"/>
      <c r="CF914" s="147"/>
      <c r="CG914" s="147"/>
      <c r="CH914" s="147"/>
      <c r="CI914" s="147"/>
      <c r="CJ914" s="147"/>
      <c r="CK914" s="147"/>
      <c r="CL914" s="147"/>
      <c r="CM914" s="147"/>
      <c r="CN914" s="147"/>
      <c r="CO914" s="147"/>
      <c r="CP914" s="147"/>
      <c r="CQ914" s="147"/>
      <c r="CR914" s="147"/>
      <c r="CS914" s="147"/>
      <c r="CT914" s="147"/>
      <c r="CU914" s="147"/>
      <c r="CV914" s="147"/>
      <c r="CW914" s="147"/>
      <c r="CX914" s="147"/>
      <c r="CY914" s="147"/>
      <c r="CZ914" s="147"/>
      <c r="DA914" s="147"/>
      <c r="DB914" s="147"/>
      <c r="DC914" s="147"/>
      <c r="DD914" s="147"/>
      <c r="DE914" s="147"/>
      <c r="DF914" s="147"/>
      <c r="DG914" s="147"/>
      <c r="DH914" s="147"/>
      <c r="DI914" s="147"/>
      <c r="DJ914" s="147"/>
      <c r="DK914" s="147"/>
      <c r="DL914" s="147"/>
      <c r="DM914" s="147"/>
      <c r="DN914" s="147"/>
      <c r="DO914" s="147"/>
      <c r="DP914" s="147"/>
      <c r="DQ914" s="147"/>
      <c r="DR914" s="147"/>
      <c r="DS914" s="147"/>
      <c r="DT914" s="147"/>
      <c r="DU914" s="147"/>
      <c r="DV914" s="147"/>
    </row>
    <row r="915" spans="1:126" s="146" customFormat="1" ht="15" x14ac:dyDescent="0.25">
      <c r="A915"/>
      <c r="B915"/>
      <c r="C915"/>
      <c r="D915" s="177"/>
      <c r="E915"/>
      <c r="F915"/>
      <c r="G915"/>
      <c r="H915"/>
      <c r="I915"/>
      <c r="J915"/>
      <c r="K915"/>
      <c r="L915"/>
      <c r="M915"/>
      <c r="N915"/>
      <c r="O915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  <c r="AA915" s="147"/>
      <c r="AB915" s="147"/>
      <c r="AC915" s="147"/>
      <c r="AD915" s="147"/>
      <c r="AE915" s="147"/>
      <c r="AF915" s="147"/>
      <c r="AG915" s="147"/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  <c r="BI915" s="147"/>
      <c r="BJ915" s="147"/>
      <c r="BK915" s="147"/>
      <c r="BL915" s="147"/>
      <c r="BM915" s="147"/>
      <c r="BN915" s="147"/>
      <c r="BO915" s="147"/>
      <c r="BP915" s="147"/>
      <c r="BQ915" s="147"/>
      <c r="BR915" s="147"/>
      <c r="BS915" s="147"/>
      <c r="BT915" s="147"/>
      <c r="BU915" s="147"/>
      <c r="BV915" s="147"/>
      <c r="BW915" s="147"/>
      <c r="BX915" s="147"/>
      <c r="BY915" s="147"/>
      <c r="BZ915" s="147"/>
      <c r="CA915" s="147"/>
      <c r="CB915" s="147"/>
      <c r="CC915" s="147"/>
      <c r="CD915" s="147"/>
      <c r="CE915" s="147"/>
      <c r="CF915" s="147"/>
      <c r="CG915" s="147"/>
      <c r="CH915" s="147"/>
      <c r="CI915" s="147"/>
      <c r="CJ915" s="147"/>
      <c r="CK915" s="147"/>
      <c r="CL915" s="147"/>
      <c r="CM915" s="147"/>
      <c r="CN915" s="147"/>
      <c r="CO915" s="147"/>
      <c r="CP915" s="147"/>
      <c r="CQ915" s="147"/>
      <c r="CR915" s="147"/>
      <c r="CS915" s="147"/>
      <c r="CT915" s="147"/>
      <c r="CU915" s="147"/>
      <c r="CV915" s="147"/>
      <c r="CW915" s="147"/>
      <c r="CX915" s="147"/>
      <c r="CY915" s="147"/>
      <c r="CZ915" s="147"/>
      <c r="DA915" s="147"/>
      <c r="DB915" s="147"/>
      <c r="DC915" s="147"/>
      <c r="DD915" s="147"/>
      <c r="DE915" s="147"/>
      <c r="DF915" s="147"/>
      <c r="DG915" s="147"/>
      <c r="DH915" s="147"/>
      <c r="DI915" s="147"/>
      <c r="DJ915" s="147"/>
      <c r="DK915" s="147"/>
      <c r="DL915" s="147"/>
      <c r="DM915" s="147"/>
      <c r="DN915" s="147"/>
      <c r="DO915" s="147"/>
      <c r="DP915" s="147"/>
      <c r="DQ915" s="147"/>
      <c r="DR915" s="147"/>
      <c r="DS915" s="147"/>
      <c r="DT915" s="147"/>
      <c r="DU915" s="147"/>
      <c r="DV915" s="147"/>
    </row>
    <row r="916" spans="1:126" s="146" customFormat="1" ht="15" x14ac:dyDescent="0.25">
      <c r="A916"/>
      <c r="B916"/>
      <c r="C916"/>
      <c r="D916" s="177"/>
      <c r="E916"/>
      <c r="F916"/>
      <c r="G916"/>
      <c r="H916"/>
      <c r="I916"/>
      <c r="J916"/>
      <c r="K916"/>
      <c r="L916"/>
      <c r="M916"/>
      <c r="N916"/>
      <c r="O916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  <c r="AA916" s="147"/>
      <c r="AB916" s="147"/>
      <c r="AC916" s="147"/>
      <c r="AD916" s="147"/>
      <c r="AE916" s="147"/>
      <c r="AF916" s="147"/>
      <c r="AG916" s="147"/>
      <c r="AH916" s="147"/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  <c r="BI916" s="147"/>
      <c r="BJ916" s="147"/>
      <c r="BK916" s="147"/>
      <c r="BL916" s="147"/>
      <c r="BM916" s="147"/>
      <c r="BN916" s="147"/>
      <c r="BO916" s="147"/>
      <c r="BP916" s="147"/>
      <c r="BQ916" s="147"/>
      <c r="BR916" s="147"/>
      <c r="BS916" s="147"/>
      <c r="BT916" s="147"/>
      <c r="BU916" s="147"/>
      <c r="BV916" s="147"/>
      <c r="BW916" s="147"/>
      <c r="BX916" s="147"/>
      <c r="BY916" s="147"/>
      <c r="BZ916" s="147"/>
      <c r="CA916" s="147"/>
      <c r="CB916" s="147"/>
      <c r="CC916" s="147"/>
      <c r="CD916" s="147"/>
      <c r="CE916" s="147"/>
      <c r="CF916" s="147"/>
      <c r="CG916" s="147"/>
      <c r="CH916" s="147"/>
      <c r="CI916" s="147"/>
      <c r="CJ916" s="147"/>
      <c r="CK916" s="147"/>
      <c r="CL916" s="147"/>
      <c r="CM916" s="147"/>
      <c r="CN916" s="147"/>
      <c r="CO916" s="147"/>
      <c r="CP916" s="147"/>
      <c r="CQ916" s="147"/>
      <c r="CR916" s="147"/>
      <c r="CS916" s="147"/>
      <c r="CT916" s="147"/>
      <c r="CU916" s="147"/>
      <c r="CV916" s="147"/>
      <c r="CW916" s="147"/>
      <c r="CX916" s="147"/>
      <c r="CY916" s="147"/>
      <c r="CZ916" s="147"/>
      <c r="DA916" s="147"/>
      <c r="DB916" s="147"/>
      <c r="DC916" s="147"/>
      <c r="DD916" s="147"/>
      <c r="DE916" s="147"/>
      <c r="DF916" s="147"/>
      <c r="DG916" s="147"/>
      <c r="DH916" s="147"/>
      <c r="DI916" s="147"/>
      <c r="DJ916" s="147"/>
      <c r="DK916" s="147"/>
      <c r="DL916" s="147"/>
      <c r="DM916" s="147"/>
      <c r="DN916" s="147"/>
      <c r="DO916" s="147"/>
      <c r="DP916" s="147"/>
      <c r="DQ916" s="147"/>
      <c r="DR916" s="147"/>
      <c r="DS916" s="147"/>
      <c r="DT916" s="147"/>
      <c r="DU916" s="147"/>
      <c r="DV916" s="147"/>
    </row>
    <row r="917" spans="1:126" s="146" customFormat="1" ht="15" x14ac:dyDescent="0.25">
      <c r="A917"/>
      <c r="B917"/>
      <c r="C917"/>
      <c r="D917" s="177"/>
      <c r="E917"/>
      <c r="F917"/>
      <c r="G917"/>
      <c r="H917"/>
      <c r="I917"/>
      <c r="J917"/>
      <c r="K917"/>
      <c r="L917"/>
      <c r="M917"/>
      <c r="N917"/>
      <c r="O91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  <c r="AA917" s="147"/>
      <c r="AB917" s="147"/>
      <c r="AC917" s="147"/>
      <c r="AD917" s="147"/>
      <c r="AE917" s="147"/>
      <c r="AF917" s="147"/>
      <c r="AG917" s="147"/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  <c r="BI917" s="147"/>
      <c r="BJ917" s="147"/>
      <c r="BK917" s="147"/>
      <c r="BL917" s="147"/>
      <c r="BM917" s="147"/>
      <c r="BN917" s="147"/>
      <c r="BO917" s="147"/>
      <c r="BP917" s="147"/>
      <c r="BQ917" s="147"/>
      <c r="BR917" s="147"/>
      <c r="BS917" s="147"/>
      <c r="BT917" s="147"/>
      <c r="BU917" s="147"/>
      <c r="BV917" s="147"/>
      <c r="BW917" s="147"/>
      <c r="BX917" s="147"/>
      <c r="BY917" s="147"/>
      <c r="BZ917" s="147"/>
      <c r="CA917" s="147"/>
      <c r="CB917" s="147"/>
      <c r="CC917" s="147"/>
      <c r="CD917" s="147"/>
      <c r="CE917" s="147"/>
      <c r="CF917" s="147"/>
      <c r="CG917" s="147"/>
      <c r="CH917" s="147"/>
      <c r="CI917" s="147"/>
      <c r="CJ917" s="147"/>
      <c r="CK917" s="147"/>
      <c r="CL917" s="147"/>
      <c r="CM917" s="147"/>
      <c r="CN917" s="147"/>
      <c r="CO917" s="147"/>
      <c r="CP917" s="147"/>
      <c r="CQ917" s="147"/>
      <c r="CR917" s="147"/>
      <c r="CS917" s="147"/>
      <c r="CT917" s="147"/>
      <c r="CU917" s="147"/>
      <c r="CV917" s="147"/>
      <c r="CW917" s="147"/>
      <c r="CX917" s="147"/>
      <c r="CY917" s="147"/>
      <c r="CZ917" s="147"/>
      <c r="DA917" s="147"/>
      <c r="DB917" s="147"/>
      <c r="DC917" s="147"/>
      <c r="DD917" s="147"/>
      <c r="DE917" s="147"/>
      <c r="DF917" s="147"/>
      <c r="DG917" s="147"/>
      <c r="DH917" s="147"/>
      <c r="DI917" s="147"/>
      <c r="DJ917" s="147"/>
      <c r="DK917" s="147"/>
      <c r="DL917" s="147"/>
      <c r="DM917" s="147"/>
      <c r="DN917" s="147"/>
      <c r="DO917" s="147"/>
      <c r="DP917" s="147"/>
      <c r="DQ917" s="147"/>
      <c r="DR917" s="147"/>
      <c r="DS917" s="147"/>
      <c r="DT917" s="147"/>
      <c r="DU917" s="147"/>
      <c r="DV917" s="147"/>
    </row>
    <row r="918" spans="1:126" s="146" customFormat="1" ht="15" x14ac:dyDescent="0.25">
      <c r="A918"/>
      <c r="B918"/>
      <c r="C918"/>
      <c r="D918" s="177"/>
      <c r="E918"/>
      <c r="F918"/>
      <c r="G918"/>
      <c r="H918"/>
      <c r="I918"/>
      <c r="J918"/>
      <c r="K918"/>
      <c r="L918"/>
      <c r="M918"/>
      <c r="N918"/>
      <c r="O918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  <c r="AA918" s="147"/>
      <c r="AB918" s="147"/>
      <c r="AC918" s="147"/>
      <c r="AD918" s="147"/>
      <c r="AE918" s="147"/>
      <c r="AF918" s="147"/>
      <c r="AG918" s="147"/>
      <c r="AH918" s="147"/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  <c r="BI918" s="147"/>
      <c r="BJ918" s="147"/>
      <c r="BK918" s="147"/>
      <c r="BL918" s="147"/>
      <c r="BM918" s="147"/>
      <c r="BN918" s="147"/>
      <c r="BO918" s="147"/>
      <c r="BP918" s="147"/>
      <c r="BQ918" s="147"/>
      <c r="BR918" s="147"/>
      <c r="BS918" s="147"/>
      <c r="BT918" s="147"/>
      <c r="BU918" s="147"/>
      <c r="BV918" s="147"/>
      <c r="BW918" s="147"/>
      <c r="BX918" s="147"/>
      <c r="BY918" s="147"/>
      <c r="BZ918" s="147"/>
      <c r="CA918" s="147"/>
      <c r="CB918" s="147"/>
      <c r="CC918" s="147"/>
      <c r="CD918" s="147"/>
      <c r="CE918" s="147"/>
      <c r="CF918" s="147"/>
      <c r="CG918" s="147"/>
      <c r="CH918" s="147"/>
      <c r="CI918" s="147"/>
      <c r="CJ918" s="147"/>
      <c r="CK918" s="147"/>
      <c r="CL918" s="147"/>
      <c r="CM918" s="147"/>
      <c r="CN918" s="147"/>
      <c r="CO918" s="147"/>
      <c r="CP918" s="147"/>
      <c r="CQ918" s="147"/>
      <c r="CR918" s="147"/>
      <c r="CS918" s="147"/>
      <c r="CT918" s="147"/>
      <c r="CU918" s="147"/>
      <c r="CV918" s="147"/>
      <c r="CW918" s="147"/>
      <c r="CX918" s="147"/>
      <c r="CY918" s="147"/>
      <c r="CZ918" s="147"/>
      <c r="DA918" s="147"/>
      <c r="DB918" s="147"/>
      <c r="DC918" s="147"/>
      <c r="DD918" s="147"/>
      <c r="DE918" s="147"/>
      <c r="DF918" s="147"/>
      <c r="DG918" s="147"/>
      <c r="DH918" s="147"/>
      <c r="DI918" s="147"/>
      <c r="DJ918" s="147"/>
      <c r="DK918" s="147"/>
      <c r="DL918" s="147"/>
      <c r="DM918" s="147"/>
      <c r="DN918" s="147"/>
      <c r="DO918" s="147"/>
      <c r="DP918" s="147"/>
      <c r="DQ918" s="147"/>
      <c r="DR918" s="147"/>
      <c r="DS918" s="147"/>
      <c r="DT918" s="147"/>
      <c r="DU918" s="147"/>
      <c r="DV918" s="147"/>
    </row>
    <row r="919" spans="1:126" s="146" customFormat="1" ht="15" x14ac:dyDescent="0.25">
      <c r="A919"/>
      <c r="B919"/>
      <c r="C919"/>
      <c r="D919" s="177"/>
      <c r="E919"/>
      <c r="F919"/>
      <c r="G919"/>
      <c r="H919"/>
      <c r="I919"/>
      <c r="J919"/>
      <c r="K919"/>
      <c r="L919"/>
      <c r="M919"/>
      <c r="N919"/>
      <c r="O919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  <c r="AA919" s="147"/>
      <c r="AB919" s="147"/>
      <c r="AC919" s="147"/>
      <c r="AD919" s="147"/>
      <c r="AE919" s="147"/>
      <c r="AF919" s="147"/>
      <c r="AG919" s="147"/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  <c r="BI919" s="147"/>
      <c r="BJ919" s="147"/>
      <c r="BK919" s="147"/>
      <c r="BL919" s="147"/>
      <c r="BM919" s="147"/>
      <c r="BN919" s="147"/>
      <c r="BO919" s="147"/>
      <c r="BP919" s="147"/>
      <c r="BQ919" s="147"/>
      <c r="BR919" s="147"/>
      <c r="BS919" s="147"/>
      <c r="BT919" s="147"/>
      <c r="BU919" s="147"/>
      <c r="BV919" s="147"/>
      <c r="BW919" s="147"/>
      <c r="BX919" s="147"/>
      <c r="BY919" s="147"/>
      <c r="BZ919" s="147"/>
      <c r="CA919" s="147"/>
      <c r="CB919" s="147"/>
      <c r="CC919" s="147"/>
      <c r="CD919" s="147"/>
      <c r="CE919" s="147"/>
      <c r="CF919" s="147"/>
      <c r="CG919" s="147"/>
      <c r="CH919" s="147"/>
      <c r="CI919" s="147"/>
      <c r="CJ919" s="147"/>
      <c r="CK919" s="147"/>
      <c r="CL919" s="147"/>
      <c r="CM919" s="147"/>
      <c r="CN919" s="147"/>
      <c r="CO919" s="147"/>
      <c r="CP919" s="147"/>
      <c r="CQ919" s="147"/>
      <c r="CR919" s="147"/>
      <c r="CS919" s="147"/>
      <c r="CT919" s="147"/>
      <c r="CU919" s="147"/>
      <c r="CV919" s="147"/>
      <c r="CW919" s="147"/>
      <c r="CX919" s="147"/>
      <c r="CY919" s="147"/>
      <c r="CZ919" s="147"/>
      <c r="DA919" s="147"/>
      <c r="DB919" s="147"/>
      <c r="DC919" s="147"/>
      <c r="DD919" s="147"/>
      <c r="DE919" s="147"/>
      <c r="DF919" s="147"/>
      <c r="DG919" s="147"/>
      <c r="DH919" s="147"/>
      <c r="DI919" s="147"/>
      <c r="DJ919" s="147"/>
      <c r="DK919" s="147"/>
      <c r="DL919" s="147"/>
      <c r="DM919" s="147"/>
      <c r="DN919" s="147"/>
      <c r="DO919" s="147"/>
      <c r="DP919" s="147"/>
      <c r="DQ919" s="147"/>
      <c r="DR919" s="147"/>
      <c r="DS919" s="147"/>
      <c r="DT919" s="147"/>
      <c r="DU919" s="147"/>
      <c r="DV919" s="147"/>
    </row>
    <row r="920" spans="1:126" s="146" customFormat="1" ht="15" x14ac:dyDescent="0.25">
      <c r="A920"/>
      <c r="B920"/>
      <c r="C920"/>
      <c r="D920" s="177"/>
      <c r="E920"/>
      <c r="F920"/>
      <c r="G920"/>
      <c r="H920"/>
      <c r="I920"/>
      <c r="J920"/>
      <c r="K920"/>
      <c r="L920"/>
      <c r="M920"/>
      <c r="N920"/>
      <c r="O920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  <c r="AA920" s="147"/>
      <c r="AB920" s="147"/>
      <c r="AC920" s="147"/>
      <c r="AD920" s="147"/>
      <c r="AE920" s="147"/>
      <c r="AF920" s="147"/>
      <c r="AG920" s="147"/>
      <c r="AH920" s="147"/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  <c r="BI920" s="147"/>
      <c r="BJ920" s="147"/>
      <c r="BK920" s="147"/>
      <c r="BL920" s="147"/>
      <c r="BM920" s="147"/>
      <c r="BN920" s="147"/>
      <c r="BO920" s="147"/>
      <c r="BP920" s="147"/>
      <c r="BQ920" s="147"/>
      <c r="BR920" s="147"/>
      <c r="BS920" s="147"/>
      <c r="BT920" s="147"/>
      <c r="BU920" s="147"/>
      <c r="BV920" s="147"/>
      <c r="BW920" s="147"/>
      <c r="BX920" s="147"/>
      <c r="BY920" s="147"/>
      <c r="BZ920" s="147"/>
      <c r="CA920" s="147"/>
      <c r="CB920" s="147"/>
      <c r="CC920" s="147"/>
      <c r="CD920" s="147"/>
      <c r="CE920" s="147"/>
      <c r="CF920" s="147"/>
      <c r="CG920" s="147"/>
      <c r="CH920" s="147"/>
      <c r="CI920" s="147"/>
      <c r="CJ920" s="147"/>
      <c r="CK920" s="147"/>
      <c r="CL920" s="147"/>
      <c r="CM920" s="147"/>
      <c r="CN920" s="147"/>
      <c r="CO920" s="147"/>
      <c r="CP920" s="147"/>
      <c r="CQ920" s="147"/>
      <c r="CR920" s="147"/>
      <c r="CS920" s="147"/>
      <c r="CT920" s="147"/>
      <c r="CU920" s="147"/>
      <c r="CV920" s="147"/>
      <c r="CW920" s="147"/>
      <c r="CX920" s="147"/>
      <c r="CY920" s="147"/>
      <c r="CZ920" s="147"/>
      <c r="DA920" s="147"/>
      <c r="DB920" s="147"/>
      <c r="DC920" s="147"/>
      <c r="DD920" s="147"/>
      <c r="DE920" s="147"/>
      <c r="DF920" s="147"/>
      <c r="DG920" s="147"/>
      <c r="DH920" s="147"/>
      <c r="DI920" s="147"/>
      <c r="DJ920" s="147"/>
      <c r="DK920" s="147"/>
      <c r="DL920" s="147"/>
      <c r="DM920" s="147"/>
      <c r="DN920" s="147"/>
      <c r="DO920" s="147"/>
      <c r="DP920" s="147"/>
      <c r="DQ920" s="147"/>
      <c r="DR920" s="147"/>
      <c r="DS920" s="147"/>
      <c r="DT920" s="147"/>
      <c r="DU920" s="147"/>
      <c r="DV920" s="147"/>
    </row>
    <row r="921" spans="1:126" s="146" customFormat="1" ht="15" x14ac:dyDescent="0.25">
      <c r="A921"/>
      <c r="B921"/>
      <c r="C921"/>
      <c r="D921" s="177"/>
      <c r="E921"/>
      <c r="F921"/>
      <c r="G921"/>
      <c r="H921"/>
      <c r="I921"/>
      <c r="J921"/>
      <c r="K921"/>
      <c r="L921"/>
      <c r="M921"/>
      <c r="N921"/>
      <c r="O921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  <c r="AA921" s="147"/>
      <c r="AB921" s="147"/>
      <c r="AC921" s="147"/>
      <c r="AD921" s="147"/>
      <c r="AE921" s="147"/>
      <c r="AF921" s="147"/>
      <c r="AG921" s="147"/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  <c r="BI921" s="147"/>
      <c r="BJ921" s="147"/>
      <c r="BK921" s="147"/>
      <c r="BL921" s="147"/>
      <c r="BM921" s="147"/>
      <c r="BN921" s="147"/>
      <c r="BO921" s="147"/>
      <c r="BP921" s="147"/>
      <c r="BQ921" s="147"/>
      <c r="BR921" s="147"/>
      <c r="BS921" s="147"/>
      <c r="BT921" s="147"/>
      <c r="BU921" s="147"/>
      <c r="BV921" s="147"/>
      <c r="BW921" s="147"/>
      <c r="BX921" s="147"/>
      <c r="BY921" s="147"/>
      <c r="BZ921" s="147"/>
      <c r="CA921" s="147"/>
      <c r="CB921" s="147"/>
      <c r="CC921" s="147"/>
      <c r="CD921" s="147"/>
      <c r="CE921" s="147"/>
      <c r="CF921" s="147"/>
      <c r="CG921" s="147"/>
      <c r="CH921" s="147"/>
      <c r="CI921" s="147"/>
      <c r="CJ921" s="147"/>
      <c r="CK921" s="147"/>
      <c r="CL921" s="147"/>
      <c r="CM921" s="147"/>
      <c r="CN921" s="147"/>
      <c r="CO921" s="147"/>
      <c r="CP921" s="147"/>
      <c r="CQ921" s="147"/>
      <c r="CR921" s="147"/>
      <c r="CS921" s="147"/>
      <c r="CT921" s="147"/>
      <c r="CU921" s="147"/>
      <c r="CV921" s="147"/>
      <c r="CW921" s="147"/>
      <c r="CX921" s="147"/>
      <c r="CY921" s="147"/>
      <c r="CZ921" s="147"/>
      <c r="DA921" s="147"/>
      <c r="DB921" s="147"/>
      <c r="DC921" s="147"/>
      <c r="DD921" s="147"/>
      <c r="DE921" s="147"/>
      <c r="DF921" s="147"/>
      <c r="DG921" s="147"/>
      <c r="DH921" s="147"/>
      <c r="DI921" s="147"/>
      <c r="DJ921" s="147"/>
      <c r="DK921" s="147"/>
      <c r="DL921" s="147"/>
      <c r="DM921" s="147"/>
      <c r="DN921" s="147"/>
      <c r="DO921" s="147"/>
      <c r="DP921" s="147"/>
      <c r="DQ921" s="147"/>
      <c r="DR921" s="147"/>
      <c r="DS921" s="147"/>
      <c r="DT921" s="147"/>
      <c r="DU921" s="147"/>
      <c r="DV921" s="147"/>
    </row>
    <row r="922" spans="1:126" s="146" customFormat="1" ht="15" x14ac:dyDescent="0.25">
      <c r="A922"/>
      <c r="B922"/>
      <c r="C922"/>
      <c r="D922" s="177"/>
      <c r="E922"/>
      <c r="F922"/>
      <c r="G922"/>
      <c r="H922"/>
      <c r="I922"/>
      <c r="J922"/>
      <c r="K922"/>
      <c r="L922"/>
      <c r="M922"/>
      <c r="N922"/>
      <c r="O922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  <c r="AA922" s="147"/>
      <c r="AB922" s="147"/>
      <c r="AC922" s="147"/>
      <c r="AD922" s="147"/>
      <c r="AE922" s="147"/>
      <c r="AF922" s="147"/>
      <c r="AG922" s="147"/>
      <c r="AH922" s="147"/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  <c r="BI922" s="147"/>
      <c r="BJ922" s="147"/>
      <c r="BK922" s="147"/>
      <c r="BL922" s="147"/>
      <c r="BM922" s="147"/>
      <c r="BN922" s="147"/>
      <c r="BO922" s="147"/>
      <c r="BP922" s="147"/>
      <c r="BQ922" s="147"/>
      <c r="BR922" s="147"/>
      <c r="BS922" s="147"/>
      <c r="BT922" s="147"/>
      <c r="BU922" s="147"/>
      <c r="BV922" s="147"/>
      <c r="BW922" s="147"/>
      <c r="BX922" s="147"/>
      <c r="BY922" s="147"/>
      <c r="BZ922" s="147"/>
      <c r="CA922" s="147"/>
      <c r="CB922" s="147"/>
      <c r="CC922" s="147"/>
      <c r="CD922" s="147"/>
      <c r="CE922" s="147"/>
      <c r="CF922" s="147"/>
      <c r="CG922" s="147"/>
      <c r="CH922" s="147"/>
      <c r="CI922" s="147"/>
      <c r="CJ922" s="147"/>
      <c r="CK922" s="147"/>
      <c r="CL922" s="147"/>
      <c r="CM922" s="147"/>
      <c r="CN922" s="147"/>
      <c r="CO922" s="147"/>
      <c r="CP922" s="147"/>
      <c r="CQ922" s="147"/>
      <c r="CR922" s="147"/>
      <c r="CS922" s="147"/>
      <c r="CT922" s="147"/>
      <c r="CU922" s="147"/>
      <c r="CV922" s="147"/>
      <c r="CW922" s="147"/>
      <c r="CX922" s="147"/>
      <c r="CY922" s="147"/>
      <c r="CZ922" s="147"/>
      <c r="DA922" s="147"/>
      <c r="DB922" s="147"/>
      <c r="DC922" s="147"/>
      <c r="DD922" s="147"/>
      <c r="DE922" s="147"/>
      <c r="DF922" s="147"/>
      <c r="DG922" s="147"/>
      <c r="DH922" s="147"/>
      <c r="DI922" s="147"/>
      <c r="DJ922" s="147"/>
      <c r="DK922" s="147"/>
      <c r="DL922" s="147"/>
      <c r="DM922" s="147"/>
      <c r="DN922" s="147"/>
      <c r="DO922" s="147"/>
      <c r="DP922" s="147"/>
      <c r="DQ922" s="147"/>
      <c r="DR922" s="147"/>
      <c r="DS922" s="147"/>
      <c r="DT922" s="147"/>
      <c r="DU922" s="147"/>
      <c r="DV922" s="147"/>
    </row>
    <row r="923" spans="1:126" s="146" customFormat="1" ht="15" x14ac:dyDescent="0.25">
      <c r="A923"/>
      <c r="B923"/>
      <c r="C923"/>
      <c r="D923" s="177"/>
      <c r="E923"/>
      <c r="F923"/>
      <c r="G923"/>
      <c r="H923"/>
      <c r="I923"/>
      <c r="J923"/>
      <c r="K923"/>
      <c r="L923"/>
      <c r="M923"/>
      <c r="N923"/>
      <c r="O923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  <c r="AA923" s="147"/>
      <c r="AB923" s="147"/>
      <c r="AC923" s="147"/>
      <c r="AD923" s="147"/>
      <c r="AE923" s="147"/>
      <c r="AF923" s="147"/>
      <c r="AG923" s="147"/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  <c r="BI923" s="147"/>
      <c r="BJ923" s="147"/>
      <c r="BK923" s="147"/>
      <c r="BL923" s="147"/>
      <c r="BM923" s="147"/>
      <c r="BN923" s="147"/>
      <c r="BO923" s="147"/>
      <c r="BP923" s="147"/>
      <c r="BQ923" s="147"/>
      <c r="BR923" s="147"/>
      <c r="BS923" s="147"/>
      <c r="BT923" s="147"/>
      <c r="BU923" s="147"/>
      <c r="BV923" s="147"/>
      <c r="BW923" s="147"/>
      <c r="BX923" s="147"/>
      <c r="BY923" s="147"/>
      <c r="BZ923" s="147"/>
      <c r="CA923" s="147"/>
      <c r="CB923" s="147"/>
      <c r="CC923" s="147"/>
      <c r="CD923" s="147"/>
      <c r="CE923" s="147"/>
      <c r="CF923" s="147"/>
      <c r="CG923" s="147"/>
      <c r="CH923" s="147"/>
      <c r="CI923" s="147"/>
      <c r="CJ923" s="147"/>
      <c r="CK923" s="147"/>
      <c r="CL923" s="147"/>
      <c r="CM923" s="147"/>
      <c r="CN923" s="147"/>
      <c r="CO923" s="147"/>
      <c r="CP923" s="147"/>
      <c r="CQ923" s="147"/>
      <c r="CR923" s="147"/>
      <c r="CS923" s="147"/>
      <c r="CT923" s="147"/>
      <c r="CU923" s="147"/>
      <c r="CV923" s="147"/>
      <c r="CW923" s="147"/>
      <c r="CX923" s="147"/>
      <c r="CY923" s="147"/>
      <c r="CZ923" s="147"/>
      <c r="DA923" s="147"/>
      <c r="DB923" s="147"/>
      <c r="DC923" s="147"/>
      <c r="DD923" s="147"/>
      <c r="DE923" s="147"/>
      <c r="DF923" s="147"/>
      <c r="DG923" s="147"/>
      <c r="DH923" s="147"/>
      <c r="DI923" s="147"/>
      <c r="DJ923" s="147"/>
      <c r="DK923" s="147"/>
      <c r="DL923" s="147"/>
      <c r="DM923" s="147"/>
      <c r="DN923" s="147"/>
      <c r="DO923" s="147"/>
      <c r="DP923" s="147"/>
      <c r="DQ923" s="147"/>
      <c r="DR923" s="147"/>
      <c r="DS923" s="147"/>
      <c r="DT923" s="147"/>
      <c r="DU923" s="147"/>
      <c r="DV923" s="147"/>
    </row>
    <row r="924" spans="1:126" s="146" customFormat="1" ht="15" x14ac:dyDescent="0.25">
      <c r="A924"/>
      <c r="B924"/>
      <c r="C924"/>
      <c r="D924" s="177"/>
      <c r="E924"/>
      <c r="F924"/>
      <c r="G924"/>
      <c r="H924"/>
      <c r="I924"/>
      <c r="J924"/>
      <c r="K924"/>
      <c r="L924"/>
      <c r="M924"/>
      <c r="N924"/>
      <c r="O924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  <c r="AA924" s="147"/>
      <c r="AB924" s="147"/>
      <c r="AC924" s="147"/>
      <c r="AD924" s="147"/>
      <c r="AE924" s="147"/>
      <c r="AF924" s="147"/>
      <c r="AG924" s="147"/>
      <c r="AH924" s="147"/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  <c r="BI924" s="147"/>
      <c r="BJ924" s="147"/>
      <c r="BK924" s="147"/>
      <c r="BL924" s="147"/>
      <c r="BM924" s="147"/>
      <c r="BN924" s="147"/>
      <c r="BO924" s="147"/>
      <c r="BP924" s="147"/>
      <c r="BQ924" s="147"/>
      <c r="BR924" s="147"/>
      <c r="BS924" s="147"/>
      <c r="BT924" s="147"/>
      <c r="BU924" s="147"/>
      <c r="BV924" s="147"/>
      <c r="BW924" s="147"/>
      <c r="BX924" s="147"/>
      <c r="BY924" s="147"/>
      <c r="BZ924" s="147"/>
      <c r="CA924" s="147"/>
      <c r="CB924" s="147"/>
      <c r="CC924" s="147"/>
      <c r="CD924" s="147"/>
      <c r="CE924" s="147"/>
      <c r="CF924" s="147"/>
      <c r="CG924" s="147"/>
      <c r="CH924" s="147"/>
      <c r="CI924" s="147"/>
      <c r="CJ924" s="147"/>
      <c r="CK924" s="147"/>
      <c r="CL924" s="147"/>
      <c r="CM924" s="147"/>
      <c r="CN924" s="147"/>
      <c r="CO924" s="147"/>
      <c r="CP924" s="147"/>
      <c r="CQ924" s="147"/>
      <c r="CR924" s="147"/>
      <c r="CS924" s="147"/>
      <c r="CT924" s="147"/>
      <c r="CU924" s="147"/>
      <c r="CV924" s="147"/>
      <c r="CW924" s="147"/>
      <c r="CX924" s="147"/>
      <c r="CY924" s="147"/>
      <c r="CZ924" s="147"/>
      <c r="DA924" s="147"/>
      <c r="DB924" s="147"/>
      <c r="DC924" s="147"/>
      <c r="DD924" s="147"/>
      <c r="DE924" s="147"/>
      <c r="DF924" s="147"/>
      <c r="DG924" s="147"/>
      <c r="DH924" s="147"/>
      <c r="DI924" s="147"/>
      <c r="DJ924" s="147"/>
      <c r="DK924" s="147"/>
      <c r="DL924" s="147"/>
      <c r="DM924" s="147"/>
      <c r="DN924" s="147"/>
      <c r="DO924" s="147"/>
      <c r="DP924" s="147"/>
      <c r="DQ924" s="147"/>
      <c r="DR924" s="147"/>
      <c r="DS924" s="147"/>
      <c r="DT924" s="147"/>
      <c r="DU924" s="147"/>
      <c r="DV924" s="147"/>
    </row>
    <row r="925" spans="1:126" s="146" customFormat="1" ht="15" x14ac:dyDescent="0.25">
      <c r="A925"/>
      <c r="B925"/>
      <c r="C925"/>
      <c r="D925" s="177"/>
      <c r="E925"/>
      <c r="F925"/>
      <c r="G925"/>
      <c r="H925"/>
      <c r="I925"/>
      <c r="J925"/>
      <c r="K925"/>
      <c r="L925"/>
      <c r="M925"/>
      <c r="N925"/>
      <c r="O925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  <c r="AA925" s="147"/>
      <c r="AB925" s="147"/>
      <c r="AC925" s="147"/>
      <c r="AD925" s="147"/>
      <c r="AE925" s="147"/>
      <c r="AF925" s="147"/>
      <c r="AG925" s="147"/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  <c r="BI925" s="147"/>
      <c r="BJ925" s="147"/>
      <c r="BK925" s="147"/>
      <c r="BL925" s="147"/>
      <c r="BM925" s="147"/>
      <c r="BN925" s="147"/>
      <c r="BO925" s="147"/>
      <c r="BP925" s="147"/>
      <c r="BQ925" s="147"/>
      <c r="BR925" s="147"/>
      <c r="BS925" s="147"/>
      <c r="BT925" s="147"/>
      <c r="BU925" s="147"/>
      <c r="BV925" s="147"/>
      <c r="BW925" s="147"/>
      <c r="BX925" s="147"/>
      <c r="BY925" s="147"/>
      <c r="BZ925" s="147"/>
      <c r="CA925" s="147"/>
      <c r="CB925" s="147"/>
      <c r="CC925" s="147"/>
      <c r="CD925" s="147"/>
      <c r="CE925" s="147"/>
      <c r="CF925" s="147"/>
      <c r="CG925" s="147"/>
      <c r="CH925" s="147"/>
      <c r="CI925" s="147"/>
      <c r="CJ925" s="147"/>
      <c r="CK925" s="147"/>
      <c r="CL925" s="147"/>
      <c r="CM925" s="147"/>
      <c r="CN925" s="147"/>
      <c r="CO925" s="147"/>
      <c r="CP925" s="147"/>
      <c r="CQ925" s="147"/>
      <c r="CR925" s="147"/>
      <c r="CS925" s="147"/>
      <c r="CT925" s="147"/>
      <c r="CU925" s="147"/>
      <c r="CV925" s="147"/>
      <c r="CW925" s="147"/>
      <c r="CX925" s="147"/>
      <c r="CY925" s="147"/>
      <c r="CZ925" s="147"/>
      <c r="DA925" s="147"/>
      <c r="DB925" s="147"/>
      <c r="DC925" s="147"/>
      <c r="DD925" s="147"/>
      <c r="DE925" s="147"/>
      <c r="DF925" s="147"/>
      <c r="DG925" s="147"/>
      <c r="DH925" s="147"/>
      <c r="DI925" s="147"/>
      <c r="DJ925" s="147"/>
      <c r="DK925" s="147"/>
      <c r="DL925" s="147"/>
      <c r="DM925" s="147"/>
      <c r="DN925" s="147"/>
      <c r="DO925" s="147"/>
      <c r="DP925" s="147"/>
      <c r="DQ925" s="147"/>
      <c r="DR925" s="147"/>
      <c r="DS925" s="147"/>
      <c r="DT925" s="147"/>
      <c r="DU925" s="147"/>
      <c r="DV925" s="147"/>
    </row>
    <row r="926" spans="1:126" s="146" customFormat="1" ht="15" x14ac:dyDescent="0.25">
      <c r="A926"/>
      <c r="B926"/>
      <c r="C926"/>
      <c r="D926" s="177"/>
      <c r="E926"/>
      <c r="F926"/>
      <c r="G926"/>
      <c r="H926"/>
      <c r="I926"/>
      <c r="J926"/>
      <c r="K926"/>
      <c r="L926"/>
      <c r="M926"/>
      <c r="N926"/>
      <c r="O926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  <c r="AA926" s="147"/>
      <c r="AB926" s="147"/>
      <c r="AC926" s="147"/>
      <c r="AD926" s="147"/>
      <c r="AE926" s="147"/>
      <c r="AF926" s="147"/>
      <c r="AG926" s="147"/>
      <c r="AH926" s="147"/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  <c r="BI926" s="147"/>
      <c r="BJ926" s="147"/>
      <c r="BK926" s="147"/>
      <c r="BL926" s="147"/>
      <c r="BM926" s="147"/>
      <c r="BN926" s="147"/>
      <c r="BO926" s="147"/>
      <c r="BP926" s="147"/>
      <c r="BQ926" s="147"/>
      <c r="BR926" s="147"/>
      <c r="BS926" s="147"/>
      <c r="BT926" s="147"/>
      <c r="BU926" s="147"/>
      <c r="BV926" s="147"/>
      <c r="BW926" s="147"/>
      <c r="BX926" s="147"/>
      <c r="BY926" s="147"/>
      <c r="BZ926" s="147"/>
      <c r="CA926" s="147"/>
      <c r="CB926" s="147"/>
      <c r="CC926" s="147"/>
      <c r="CD926" s="147"/>
      <c r="CE926" s="147"/>
      <c r="CF926" s="147"/>
      <c r="CG926" s="147"/>
      <c r="CH926" s="147"/>
      <c r="CI926" s="147"/>
      <c r="CJ926" s="147"/>
      <c r="CK926" s="147"/>
      <c r="CL926" s="147"/>
      <c r="CM926" s="147"/>
      <c r="CN926" s="147"/>
      <c r="CO926" s="147"/>
      <c r="CP926" s="147"/>
      <c r="CQ926" s="147"/>
      <c r="CR926" s="147"/>
      <c r="CS926" s="147"/>
      <c r="CT926" s="147"/>
      <c r="CU926" s="147"/>
      <c r="CV926" s="147"/>
      <c r="CW926" s="147"/>
      <c r="CX926" s="147"/>
      <c r="CY926" s="147"/>
      <c r="CZ926" s="147"/>
      <c r="DA926" s="147"/>
      <c r="DB926" s="147"/>
      <c r="DC926" s="147"/>
      <c r="DD926" s="147"/>
      <c r="DE926" s="147"/>
      <c r="DF926" s="147"/>
      <c r="DG926" s="147"/>
      <c r="DH926" s="147"/>
      <c r="DI926" s="147"/>
      <c r="DJ926" s="147"/>
      <c r="DK926" s="147"/>
      <c r="DL926" s="147"/>
      <c r="DM926" s="147"/>
      <c r="DN926" s="147"/>
      <c r="DO926" s="147"/>
      <c r="DP926" s="147"/>
      <c r="DQ926" s="147"/>
      <c r="DR926" s="147"/>
      <c r="DS926" s="147"/>
      <c r="DT926" s="147"/>
      <c r="DU926" s="147"/>
      <c r="DV926" s="147"/>
    </row>
    <row r="927" spans="1:126" s="146" customFormat="1" ht="15" x14ac:dyDescent="0.25">
      <c r="A927"/>
      <c r="B927"/>
      <c r="C927"/>
      <c r="D927" s="177"/>
      <c r="E927"/>
      <c r="F927"/>
      <c r="G927"/>
      <c r="H927"/>
      <c r="I927"/>
      <c r="J927"/>
      <c r="K927"/>
      <c r="L927"/>
      <c r="M927"/>
      <c r="N927"/>
      <c r="O92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  <c r="AA927" s="147"/>
      <c r="AB927" s="147"/>
      <c r="AC927" s="147"/>
      <c r="AD927" s="147"/>
      <c r="AE927" s="147"/>
      <c r="AF927" s="147"/>
      <c r="AG927" s="147"/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  <c r="BI927" s="147"/>
      <c r="BJ927" s="147"/>
      <c r="BK927" s="147"/>
      <c r="BL927" s="147"/>
      <c r="BM927" s="147"/>
      <c r="BN927" s="147"/>
      <c r="BO927" s="147"/>
      <c r="BP927" s="147"/>
      <c r="BQ927" s="147"/>
      <c r="BR927" s="147"/>
      <c r="BS927" s="147"/>
      <c r="BT927" s="147"/>
      <c r="BU927" s="147"/>
      <c r="BV927" s="147"/>
      <c r="BW927" s="147"/>
      <c r="BX927" s="147"/>
      <c r="BY927" s="147"/>
      <c r="BZ927" s="147"/>
      <c r="CA927" s="147"/>
      <c r="CB927" s="147"/>
      <c r="CC927" s="147"/>
      <c r="CD927" s="147"/>
      <c r="CE927" s="147"/>
      <c r="CF927" s="147"/>
      <c r="CG927" s="147"/>
      <c r="CH927" s="147"/>
      <c r="CI927" s="147"/>
      <c r="CJ927" s="147"/>
      <c r="CK927" s="147"/>
      <c r="CL927" s="147"/>
      <c r="CM927" s="147"/>
      <c r="CN927" s="147"/>
      <c r="CO927" s="147"/>
      <c r="CP927" s="147"/>
      <c r="CQ927" s="147"/>
      <c r="CR927" s="147"/>
      <c r="CS927" s="147"/>
      <c r="CT927" s="147"/>
      <c r="CU927" s="147"/>
      <c r="CV927" s="147"/>
      <c r="CW927" s="147"/>
      <c r="CX927" s="147"/>
      <c r="CY927" s="147"/>
      <c r="CZ927" s="147"/>
      <c r="DA927" s="147"/>
      <c r="DB927" s="147"/>
      <c r="DC927" s="147"/>
      <c r="DD927" s="147"/>
      <c r="DE927" s="147"/>
      <c r="DF927" s="147"/>
      <c r="DG927" s="147"/>
      <c r="DH927" s="147"/>
      <c r="DI927" s="147"/>
      <c r="DJ927" s="147"/>
      <c r="DK927" s="147"/>
      <c r="DL927" s="147"/>
      <c r="DM927" s="147"/>
      <c r="DN927" s="147"/>
      <c r="DO927" s="147"/>
      <c r="DP927" s="147"/>
      <c r="DQ927" s="147"/>
      <c r="DR927" s="147"/>
      <c r="DS927" s="147"/>
      <c r="DT927" s="147"/>
      <c r="DU927" s="147"/>
      <c r="DV927" s="147"/>
    </row>
    <row r="928" spans="1:126" s="146" customFormat="1" ht="15" x14ac:dyDescent="0.25">
      <c r="A928"/>
      <c r="B928"/>
      <c r="C928"/>
      <c r="D928" s="177"/>
      <c r="E928"/>
      <c r="F928"/>
      <c r="G928"/>
      <c r="H928"/>
      <c r="I928"/>
      <c r="J928"/>
      <c r="K928"/>
      <c r="L928"/>
      <c r="M928"/>
      <c r="N928"/>
      <c r="O928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  <c r="AA928" s="147"/>
      <c r="AB928" s="147"/>
      <c r="AC928" s="147"/>
      <c r="AD928" s="147"/>
      <c r="AE928" s="147"/>
      <c r="AF928" s="147"/>
      <c r="AG928" s="147"/>
      <c r="AH928" s="147"/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  <c r="BI928" s="147"/>
      <c r="BJ928" s="147"/>
      <c r="BK928" s="147"/>
      <c r="BL928" s="147"/>
      <c r="BM928" s="147"/>
      <c r="BN928" s="147"/>
      <c r="BO928" s="147"/>
      <c r="BP928" s="147"/>
      <c r="BQ928" s="147"/>
      <c r="BR928" s="147"/>
      <c r="BS928" s="147"/>
      <c r="BT928" s="147"/>
      <c r="BU928" s="147"/>
      <c r="BV928" s="147"/>
      <c r="BW928" s="147"/>
      <c r="BX928" s="147"/>
      <c r="BY928" s="147"/>
      <c r="BZ928" s="147"/>
      <c r="CA928" s="147"/>
      <c r="CB928" s="147"/>
      <c r="CC928" s="147"/>
      <c r="CD928" s="147"/>
      <c r="CE928" s="147"/>
      <c r="CF928" s="147"/>
      <c r="CG928" s="147"/>
      <c r="CH928" s="147"/>
      <c r="CI928" s="147"/>
      <c r="CJ928" s="147"/>
      <c r="CK928" s="147"/>
      <c r="CL928" s="147"/>
      <c r="CM928" s="147"/>
      <c r="CN928" s="147"/>
      <c r="CO928" s="147"/>
      <c r="CP928" s="147"/>
      <c r="CQ928" s="147"/>
      <c r="CR928" s="147"/>
      <c r="CS928" s="147"/>
      <c r="CT928" s="147"/>
      <c r="CU928" s="147"/>
      <c r="CV928" s="147"/>
      <c r="CW928" s="147"/>
      <c r="CX928" s="147"/>
      <c r="CY928" s="147"/>
      <c r="CZ928" s="147"/>
      <c r="DA928" s="147"/>
      <c r="DB928" s="147"/>
      <c r="DC928" s="147"/>
      <c r="DD928" s="147"/>
      <c r="DE928" s="147"/>
      <c r="DF928" s="147"/>
      <c r="DG928" s="147"/>
      <c r="DH928" s="147"/>
      <c r="DI928" s="147"/>
      <c r="DJ928" s="147"/>
      <c r="DK928" s="147"/>
      <c r="DL928" s="147"/>
      <c r="DM928" s="147"/>
      <c r="DN928" s="147"/>
      <c r="DO928" s="147"/>
      <c r="DP928" s="147"/>
      <c r="DQ928" s="147"/>
      <c r="DR928" s="147"/>
      <c r="DS928" s="147"/>
      <c r="DT928" s="147"/>
      <c r="DU928" s="147"/>
      <c r="DV928" s="147"/>
    </row>
    <row r="929" spans="1:126" s="146" customFormat="1" ht="15" x14ac:dyDescent="0.25">
      <c r="A929"/>
      <c r="B929"/>
      <c r="C929"/>
      <c r="D929" s="177"/>
      <c r="E929"/>
      <c r="F929"/>
      <c r="G929"/>
      <c r="H929"/>
      <c r="I929"/>
      <c r="J929"/>
      <c r="K929"/>
      <c r="L929"/>
      <c r="M929"/>
      <c r="N929"/>
      <c r="O929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  <c r="AA929" s="147"/>
      <c r="AB929" s="147"/>
      <c r="AC929" s="147"/>
      <c r="AD929" s="147"/>
      <c r="AE929" s="147"/>
      <c r="AF929" s="147"/>
      <c r="AG929" s="147"/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  <c r="BI929" s="147"/>
      <c r="BJ929" s="147"/>
      <c r="BK929" s="147"/>
      <c r="BL929" s="147"/>
      <c r="BM929" s="147"/>
      <c r="BN929" s="147"/>
      <c r="BO929" s="147"/>
      <c r="BP929" s="147"/>
      <c r="BQ929" s="147"/>
      <c r="BR929" s="147"/>
      <c r="BS929" s="147"/>
      <c r="BT929" s="147"/>
      <c r="BU929" s="147"/>
      <c r="BV929" s="147"/>
      <c r="BW929" s="147"/>
      <c r="BX929" s="147"/>
      <c r="BY929" s="147"/>
      <c r="BZ929" s="147"/>
      <c r="CA929" s="147"/>
      <c r="CB929" s="147"/>
      <c r="CC929" s="147"/>
      <c r="CD929" s="147"/>
      <c r="CE929" s="147"/>
      <c r="CF929" s="147"/>
      <c r="CG929" s="147"/>
      <c r="CH929" s="147"/>
      <c r="CI929" s="147"/>
      <c r="CJ929" s="147"/>
      <c r="CK929" s="147"/>
      <c r="CL929" s="147"/>
      <c r="CM929" s="147"/>
      <c r="CN929" s="147"/>
      <c r="CO929" s="147"/>
      <c r="CP929" s="147"/>
      <c r="CQ929" s="147"/>
      <c r="CR929" s="147"/>
      <c r="CS929" s="147"/>
      <c r="CT929" s="147"/>
      <c r="CU929" s="147"/>
      <c r="CV929" s="147"/>
      <c r="CW929" s="147"/>
      <c r="CX929" s="147"/>
      <c r="CY929" s="147"/>
      <c r="CZ929" s="147"/>
      <c r="DA929" s="147"/>
      <c r="DB929" s="147"/>
      <c r="DC929" s="147"/>
      <c r="DD929" s="147"/>
      <c r="DE929" s="147"/>
      <c r="DF929" s="147"/>
      <c r="DG929" s="147"/>
      <c r="DH929" s="147"/>
      <c r="DI929" s="147"/>
      <c r="DJ929" s="147"/>
      <c r="DK929" s="147"/>
      <c r="DL929" s="147"/>
      <c r="DM929" s="147"/>
      <c r="DN929" s="147"/>
      <c r="DO929" s="147"/>
      <c r="DP929" s="147"/>
      <c r="DQ929" s="147"/>
      <c r="DR929" s="147"/>
      <c r="DS929" s="147"/>
      <c r="DT929" s="147"/>
      <c r="DU929" s="147"/>
      <c r="DV929" s="147"/>
    </row>
    <row r="930" spans="1:126" s="146" customFormat="1" ht="15" x14ac:dyDescent="0.25">
      <c r="A930"/>
      <c r="B930"/>
      <c r="C930"/>
      <c r="D930" s="177"/>
      <c r="E930"/>
      <c r="F930"/>
      <c r="G930"/>
      <c r="H930"/>
      <c r="I930"/>
      <c r="J930"/>
      <c r="K930"/>
      <c r="L930"/>
      <c r="M930"/>
      <c r="N930"/>
      <c r="O930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  <c r="AA930" s="147"/>
      <c r="AB930" s="147"/>
      <c r="AC930" s="147"/>
      <c r="AD930" s="147"/>
      <c r="AE930" s="147"/>
      <c r="AF930" s="147"/>
      <c r="AG930" s="147"/>
      <c r="AH930" s="147"/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  <c r="BI930" s="147"/>
      <c r="BJ930" s="147"/>
      <c r="BK930" s="147"/>
      <c r="BL930" s="147"/>
      <c r="BM930" s="147"/>
      <c r="BN930" s="147"/>
      <c r="BO930" s="147"/>
      <c r="BP930" s="147"/>
      <c r="BQ930" s="147"/>
      <c r="BR930" s="147"/>
      <c r="BS930" s="147"/>
      <c r="BT930" s="147"/>
      <c r="BU930" s="147"/>
      <c r="BV930" s="147"/>
      <c r="BW930" s="147"/>
      <c r="BX930" s="147"/>
      <c r="BY930" s="147"/>
      <c r="BZ930" s="147"/>
      <c r="CA930" s="147"/>
      <c r="CB930" s="147"/>
      <c r="CC930" s="147"/>
      <c r="CD930" s="147"/>
      <c r="CE930" s="147"/>
      <c r="CF930" s="147"/>
      <c r="CG930" s="147"/>
      <c r="CH930" s="147"/>
      <c r="CI930" s="147"/>
      <c r="CJ930" s="147"/>
      <c r="CK930" s="147"/>
      <c r="CL930" s="147"/>
      <c r="CM930" s="147"/>
      <c r="CN930" s="147"/>
      <c r="CO930" s="147"/>
      <c r="CP930" s="147"/>
      <c r="CQ930" s="147"/>
      <c r="CR930" s="147"/>
      <c r="CS930" s="147"/>
      <c r="CT930" s="147"/>
      <c r="CU930" s="147"/>
      <c r="CV930" s="147"/>
      <c r="CW930" s="147"/>
      <c r="CX930" s="147"/>
      <c r="CY930" s="147"/>
      <c r="CZ930" s="147"/>
      <c r="DA930" s="147"/>
      <c r="DB930" s="147"/>
      <c r="DC930" s="147"/>
      <c r="DD930" s="147"/>
      <c r="DE930" s="147"/>
      <c r="DF930" s="147"/>
      <c r="DG930" s="147"/>
      <c r="DH930" s="147"/>
      <c r="DI930" s="147"/>
      <c r="DJ930" s="147"/>
      <c r="DK930" s="147"/>
      <c r="DL930" s="147"/>
      <c r="DM930" s="147"/>
      <c r="DN930" s="147"/>
      <c r="DO930" s="147"/>
      <c r="DP930" s="147"/>
      <c r="DQ930" s="147"/>
      <c r="DR930" s="147"/>
      <c r="DS930" s="147"/>
      <c r="DT930" s="147"/>
      <c r="DU930" s="147"/>
      <c r="DV930" s="147"/>
    </row>
    <row r="931" spans="1:126" s="146" customFormat="1" ht="15" x14ac:dyDescent="0.25">
      <c r="A931"/>
      <c r="B931"/>
      <c r="C931"/>
      <c r="D931" s="177"/>
      <c r="E931"/>
      <c r="F931"/>
      <c r="G931"/>
      <c r="H931"/>
      <c r="I931"/>
      <c r="J931"/>
      <c r="K931"/>
      <c r="L931"/>
      <c r="M931"/>
      <c r="N931"/>
      <c r="O931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  <c r="AA931" s="147"/>
      <c r="AB931" s="147"/>
      <c r="AC931" s="147"/>
      <c r="AD931" s="147"/>
      <c r="AE931" s="147"/>
      <c r="AF931" s="147"/>
      <c r="AG931" s="147"/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  <c r="BI931" s="147"/>
      <c r="BJ931" s="147"/>
      <c r="BK931" s="147"/>
      <c r="BL931" s="147"/>
      <c r="BM931" s="147"/>
      <c r="BN931" s="147"/>
      <c r="BO931" s="147"/>
      <c r="BP931" s="147"/>
      <c r="BQ931" s="147"/>
      <c r="BR931" s="147"/>
      <c r="BS931" s="147"/>
      <c r="BT931" s="147"/>
      <c r="BU931" s="147"/>
      <c r="BV931" s="147"/>
      <c r="BW931" s="147"/>
      <c r="BX931" s="147"/>
      <c r="BY931" s="147"/>
      <c r="BZ931" s="147"/>
      <c r="CA931" s="147"/>
      <c r="CB931" s="147"/>
      <c r="CC931" s="147"/>
      <c r="CD931" s="147"/>
      <c r="CE931" s="147"/>
      <c r="CF931" s="147"/>
      <c r="CG931" s="147"/>
      <c r="CH931" s="147"/>
      <c r="CI931" s="147"/>
      <c r="CJ931" s="147"/>
      <c r="CK931" s="147"/>
      <c r="CL931" s="147"/>
      <c r="CM931" s="147"/>
      <c r="CN931" s="147"/>
      <c r="CO931" s="147"/>
      <c r="CP931" s="147"/>
      <c r="CQ931" s="147"/>
      <c r="CR931" s="147"/>
      <c r="CS931" s="147"/>
      <c r="CT931" s="147"/>
      <c r="CU931" s="147"/>
      <c r="CV931" s="147"/>
      <c r="CW931" s="147"/>
      <c r="CX931" s="147"/>
      <c r="CY931" s="147"/>
      <c r="CZ931" s="147"/>
      <c r="DA931" s="147"/>
      <c r="DB931" s="147"/>
      <c r="DC931" s="147"/>
      <c r="DD931" s="147"/>
      <c r="DE931" s="147"/>
      <c r="DF931" s="147"/>
      <c r="DG931" s="147"/>
      <c r="DH931" s="147"/>
      <c r="DI931" s="147"/>
      <c r="DJ931" s="147"/>
      <c r="DK931" s="147"/>
      <c r="DL931" s="147"/>
      <c r="DM931" s="147"/>
      <c r="DN931" s="147"/>
      <c r="DO931" s="147"/>
      <c r="DP931" s="147"/>
      <c r="DQ931" s="147"/>
      <c r="DR931" s="147"/>
      <c r="DS931" s="147"/>
      <c r="DT931" s="147"/>
      <c r="DU931" s="147"/>
      <c r="DV931" s="147"/>
    </row>
    <row r="932" spans="1:126" s="146" customFormat="1" ht="15" x14ac:dyDescent="0.25">
      <c r="A932"/>
      <c r="B932"/>
      <c r="C932"/>
      <c r="D932" s="177"/>
      <c r="E932"/>
      <c r="F932"/>
      <c r="G932"/>
      <c r="H932"/>
      <c r="I932"/>
      <c r="J932"/>
      <c r="K932"/>
      <c r="L932"/>
      <c r="M932"/>
      <c r="N932"/>
      <c r="O932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  <c r="AA932" s="147"/>
      <c r="AB932" s="147"/>
      <c r="AC932" s="147"/>
      <c r="AD932" s="147"/>
      <c r="AE932" s="147"/>
      <c r="AF932" s="147"/>
      <c r="AG932" s="147"/>
      <c r="AH932" s="147"/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  <c r="BI932" s="147"/>
      <c r="BJ932" s="147"/>
      <c r="BK932" s="147"/>
      <c r="BL932" s="147"/>
      <c r="BM932" s="147"/>
      <c r="BN932" s="147"/>
      <c r="BO932" s="147"/>
      <c r="BP932" s="147"/>
      <c r="BQ932" s="147"/>
      <c r="BR932" s="147"/>
      <c r="BS932" s="147"/>
      <c r="BT932" s="147"/>
      <c r="BU932" s="147"/>
      <c r="BV932" s="147"/>
      <c r="BW932" s="147"/>
      <c r="BX932" s="147"/>
      <c r="BY932" s="147"/>
      <c r="BZ932" s="147"/>
      <c r="CA932" s="147"/>
      <c r="CB932" s="147"/>
      <c r="CC932" s="147"/>
      <c r="CD932" s="147"/>
      <c r="CE932" s="147"/>
      <c r="CF932" s="147"/>
      <c r="CG932" s="147"/>
      <c r="CH932" s="147"/>
      <c r="CI932" s="147"/>
      <c r="CJ932" s="147"/>
      <c r="CK932" s="147"/>
      <c r="CL932" s="147"/>
      <c r="CM932" s="147"/>
      <c r="CN932" s="147"/>
      <c r="CO932" s="147"/>
      <c r="CP932" s="147"/>
      <c r="CQ932" s="147"/>
      <c r="CR932" s="147"/>
      <c r="CS932" s="147"/>
      <c r="CT932" s="147"/>
      <c r="CU932" s="147"/>
      <c r="CV932" s="147"/>
      <c r="CW932" s="147"/>
      <c r="CX932" s="147"/>
      <c r="CY932" s="147"/>
      <c r="CZ932" s="147"/>
      <c r="DA932" s="147"/>
      <c r="DB932" s="147"/>
      <c r="DC932" s="147"/>
      <c r="DD932" s="147"/>
      <c r="DE932" s="147"/>
      <c r="DF932" s="147"/>
      <c r="DG932" s="147"/>
      <c r="DH932" s="147"/>
      <c r="DI932" s="147"/>
      <c r="DJ932" s="147"/>
      <c r="DK932" s="147"/>
      <c r="DL932" s="147"/>
      <c r="DM932" s="147"/>
      <c r="DN932" s="147"/>
      <c r="DO932" s="147"/>
      <c r="DP932" s="147"/>
      <c r="DQ932" s="147"/>
      <c r="DR932" s="147"/>
      <c r="DS932" s="147"/>
      <c r="DT932" s="147"/>
      <c r="DU932" s="147"/>
      <c r="DV932" s="147"/>
    </row>
    <row r="933" spans="1:126" s="146" customFormat="1" ht="15" x14ac:dyDescent="0.25">
      <c r="A933"/>
      <c r="B933"/>
      <c r="C933"/>
      <c r="D933" s="177"/>
      <c r="E933"/>
      <c r="F933"/>
      <c r="G933"/>
      <c r="H933"/>
      <c r="I933"/>
      <c r="J933"/>
      <c r="K933"/>
      <c r="L933"/>
      <c r="M933"/>
      <c r="N933"/>
      <c r="O933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  <c r="AA933" s="147"/>
      <c r="AB933" s="147"/>
      <c r="AC933" s="147"/>
      <c r="AD933" s="147"/>
      <c r="AE933" s="147"/>
      <c r="AF933" s="147"/>
      <c r="AG933" s="147"/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  <c r="BI933" s="147"/>
      <c r="BJ933" s="147"/>
      <c r="BK933" s="147"/>
      <c r="BL933" s="147"/>
      <c r="BM933" s="147"/>
      <c r="BN933" s="147"/>
      <c r="BO933" s="147"/>
      <c r="BP933" s="147"/>
      <c r="BQ933" s="147"/>
      <c r="BR933" s="147"/>
      <c r="BS933" s="147"/>
      <c r="BT933" s="147"/>
      <c r="BU933" s="147"/>
      <c r="BV933" s="147"/>
      <c r="BW933" s="147"/>
      <c r="BX933" s="147"/>
      <c r="BY933" s="147"/>
      <c r="BZ933" s="147"/>
      <c r="CA933" s="147"/>
      <c r="CB933" s="147"/>
      <c r="CC933" s="147"/>
      <c r="CD933" s="147"/>
      <c r="CE933" s="147"/>
      <c r="CF933" s="147"/>
      <c r="CG933" s="147"/>
      <c r="CH933" s="147"/>
      <c r="CI933" s="147"/>
      <c r="CJ933" s="147"/>
      <c r="CK933" s="147"/>
      <c r="CL933" s="147"/>
      <c r="CM933" s="147"/>
      <c r="CN933" s="147"/>
      <c r="CO933" s="147"/>
      <c r="CP933" s="147"/>
      <c r="CQ933" s="147"/>
      <c r="CR933" s="147"/>
      <c r="CS933" s="147"/>
      <c r="CT933" s="147"/>
      <c r="CU933" s="147"/>
      <c r="CV933" s="147"/>
      <c r="CW933" s="147"/>
      <c r="CX933" s="147"/>
      <c r="CY933" s="147"/>
      <c r="CZ933" s="147"/>
      <c r="DA933" s="147"/>
      <c r="DB933" s="147"/>
      <c r="DC933" s="147"/>
      <c r="DD933" s="147"/>
      <c r="DE933" s="147"/>
      <c r="DF933" s="147"/>
      <c r="DG933" s="147"/>
      <c r="DH933" s="147"/>
      <c r="DI933" s="147"/>
      <c r="DJ933" s="147"/>
      <c r="DK933" s="147"/>
      <c r="DL933" s="147"/>
      <c r="DM933" s="147"/>
      <c r="DN933" s="147"/>
      <c r="DO933" s="147"/>
      <c r="DP933" s="147"/>
      <c r="DQ933" s="147"/>
      <c r="DR933" s="147"/>
      <c r="DS933" s="147"/>
      <c r="DT933" s="147"/>
      <c r="DU933" s="147"/>
      <c r="DV933" s="147"/>
    </row>
    <row r="934" spans="1:126" s="146" customFormat="1" ht="15" x14ac:dyDescent="0.25">
      <c r="A934"/>
      <c r="B934"/>
      <c r="C934"/>
      <c r="D934" s="177"/>
      <c r="E934"/>
      <c r="F934"/>
      <c r="G934"/>
      <c r="H934"/>
      <c r="I934"/>
      <c r="J934"/>
      <c r="K934"/>
      <c r="L934"/>
      <c r="M934"/>
      <c r="N934"/>
      <c r="O934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  <c r="AA934" s="147"/>
      <c r="AB934" s="147"/>
      <c r="AC934" s="147"/>
      <c r="AD934" s="147"/>
      <c r="AE934" s="147"/>
      <c r="AF934" s="147"/>
      <c r="AG934" s="147"/>
      <c r="AH934" s="147"/>
      <c r="AI934" s="147"/>
      <c r="AJ934" s="147"/>
      <c r="AK934" s="147"/>
      <c r="AL934" s="147"/>
      <c r="AM934" s="147"/>
      <c r="AN934" s="147"/>
      <c r="AO934" s="147"/>
      <c r="AP934" s="147"/>
      <c r="AQ934" s="147"/>
      <c r="AR934" s="147"/>
      <c r="AS934" s="147"/>
      <c r="AT934" s="147"/>
      <c r="AU934" s="147"/>
      <c r="AV934" s="147"/>
      <c r="AW934" s="147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7"/>
      <c r="BH934" s="147"/>
      <c r="BI934" s="147"/>
      <c r="BJ934" s="147"/>
      <c r="BK934" s="147"/>
      <c r="BL934" s="147"/>
      <c r="BM934" s="147"/>
      <c r="BN934" s="147"/>
      <c r="BO934" s="147"/>
      <c r="BP934" s="147"/>
      <c r="BQ934" s="147"/>
      <c r="BR934" s="147"/>
      <c r="BS934" s="147"/>
      <c r="BT934" s="147"/>
      <c r="BU934" s="147"/>
      <c r="BV934" s="147"/>
      <c r="BW934" s="147"/>
      <c r="BX934" s="147"/>
      <c r="BY934" s="147"/>
      <c r="BZ934" s="147"/>
      <c r="CA934" s="147"/>
      <c r="CB934" s="147"/>
      <c r="CC934" s="147"/>
      <c r="CD934" s="147"/>
      <c r="CE934" s="147"/>
      <c r="CF934" s="147"/>
      <c r="CG934" s="147"/>
      <c r="CH934" s="147"/>
      <c r="CI934" s="147"/>
      <c r="CJ934" s="147"/>
      <c r="CK934" s="147"/>
      <c r="CL934" s="147"/>
      <c r="CM934" s="147"/>
      <c r="CN934" s="147"/>
      <c r="CO934" s="147"/>
      <c r="CP934" s="147"/>
      <c r="CQ934" s="147"/>
      <c r="CR934" s="147"/>
      <c r="CS934" s="147"/>
      <c r="CT934" s="147"/>
      <c r="CU934" s="147"/>
      <c r="CV934" s="147"/>
      <c r="CW934" s="147"/>
      <c r="CX934" s="147"/>
      <c r="CY934" s="147"/>
      <c r="CZ934" s="147"/>
      <c r="DA934" s="147"/>
      <c r="DB934" s="147"/>
      <c r="DC934" s="147"/>
      <c r="DD934" s="147"/>
      <c r="DE934" s="147"/>
      <c r="DF934" s="147"/>
      <c r="DG934" s="147"/>
      <c r="DH934" s="147"/>
      <c r="DI934" s="147"/>
      <c r="DJ934" s="147"/>
      <c r="DK934" s="147"/>
      <c r="DL934" s="147"/>
      <c r="DM934" s="147"/>
      <c r="DN934" s="147"/>
      <c r="DO934" s="147"/>
      <c r="DP934" s="147"/>
      <c r="DQ934" s="147"/>
      <c r="DR934" s="147"/>
      <c r="DS934" s="147"/>
      <c r="DT934" s="147"/>
      <c r="DU934" s="147"/>
      <c r="DV934" s="147"/>
    </row>
    <row r="935" spans="1:126" s="146" customFormat="1" ht="15" x14ac:dyDescent="0.25">
      <c r="A935"/>
      <c r="B935"/>
      <c r="C935"/>
      <c r="D935" s="177"/>
      <c r="E935"/>
      <c r="F935"/>
      <c r="G935"/>
      <c r="H935"/>
      <c r="I935"/>
      <c r="J935"/>
      <c r="K935"/>
      <c r="L935"/>
      <c r="M935"/>
      <c r="N935"/>
      <c r="O935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  <c r="AA935" s="147"/>
      <c r="AB935" s="147"/>
      <c r="AC935" s="147"/>
      <c r="AD935" s="147"/>
      <c r="AE935" s="147"/>
      <c r="AF935" s="147"/>
      <c r="AG935" s="147"/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  <c r="BI935" s="147"/>
      <c r="BJ935" s="147"/>
      <c r="BK935" s="147"/>
      <c r="BL935" s="147"/>
      <c r="BM935" s="147"/>
      <c r="BN935" s="147"/>
      <c r="BO935" s="147"/>
      <c r="BP935" s="147"/>
      <c r="BQ935" s="147"/>
      <c r="BR935" s="147"/>
      <c r="BS935" s="147"/>
      <c r="BT935" s="147"/>
      <c r="BU935" s="147"/>
      <c r="BV935" s="147"/>
      <c r="BW935" s="147"/>
      <c r="BX935" s="147"/>
      <c r="BY935" s="147"/>
      <c r="BZ935" s="147"/>
      <c r="CA935" s="147"/>
      <c r="CB935" s="147"/>
      <c r="CC935" s="147"/>
      <c r="CD935" s="147"/>
      <c r="CE935" s="147"/>
      <c r="CF935" s="147"/>
      <c r="CG935" s="147"/>
      <c r="CH935" s="147"/>
      <c r="CI935" s="147"/>
      <c r="CJ935" s="147"/>
      <c r="CK935" s="147"/>
      <c r="CL935" s="147"/>
      <c r="CM935" s="147"/>
      <c r="CN935" s="147"/>
      <c r="CO935" s="147"/>
      <c r="CP935" s="147"/>
      <c r="CQ935" s="147"/>
      <c r="CR935" s="147"/>
      <c r="CS935" s="147"/>
      <c r="CT935" s="147"/>
      <c r="CU935" s="147"/>
      <c r="CV935" s="147"/>
      <c r="CW935" s="147"/>
      <c r="CX935" s="147"/>
      <c r="CY935" s="147"/>
      <c r="CZ935" s="147"/>
      <c r="DA935" s="147"/>
      <c r="DB935" s="147"/>
      <c r="DC935" s="147"/>
      <c r="DD935" s="147"/>
      <c r="DE935" s="147"/>
      <c r="DF935" s="147"/>
      <c r="DG935" s="147"/>
      <c r="DH935" s="147"/>
      <c r="DI935" s="147"/>
      <c r="DJ935" s="147"/>
      <c r="DK935" s="147"/>
      <c r="DL935" s="147"/>
      <c r="DM935" s="147"/>
      <c r="DN935" s="147"/>
      <c r="DO935" s="147"/>
      <c r="DP935" s="147"/>
      <c r="DQ935" s="147"/>
      <c r="DR935" s="147"/>
      <c r="DS935" s="147"/>
      <c r="DT935" s="147"/>
      <c r="DU935" s="147"/>
      <c r="DV935" s="147"/>
    </row>
    <row r="936" spans="1:126" s="146" customFormat="1" ht="15" x14ac:dyDescent="0.25">
      <c r="A936"/>
      <c r="B936"/>
      <c r="C936"/>
      <c r="D936" s="177"/>
      <c r="E936"/>
      <c r="F936"/>
      <c r="G936"/>
      <c r="H936"/>
      <c r="I936"/>
      <c r="J936"/>
      <c r="K936"/>
      <c r="L936"/>
      <c r="M936"/>
      <c r="N936"/>
      <c r="O936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  <c r="AA936" s="147"/>
      <c r="AB936" s="147"/>
      <c r="AC936" s="147"/>
      <c r="AD936" s="147"/>
      <c r="AE936" s="147"/>
      <c r="AF936" s="147"/>
      <c r="AG936" s="147"/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  <c r="BI936" s="147"/>
      <c r="BJ936" s="147"/>
      <c r="BK936" s="147"/>
      <c r="BL936" s="147"/>
      <c r="BM936" s="147"/>
      <c r="BN936" s="147"/>
      <c r="BO936" s="147"/>
      <c r="BP936" s="147"/>
      <c r="BQ936" s="147"/>
      <c r="BR936" s="147"/>
      <c r="BS936" s="147"/>
      <c r="BT936" s="147"/>
      <c r="BU936" s="147"/>
      <c r="BV936" s="147"/>
      <c r="BW936" s="147"/>
      <c r="BX936" s="147"/>
      <c r="BY936" s="147"/>
      <c r="BZ936" s="147"/>
      <c r="CA936" s="147"/>
      <c r="CB936" s="147"/>
      <c r="CC936" s="147"/>
      <c r="CD936" s="147"/>
      <c r="CE936" s="147"/>
      <c r="CF936" s="147"/>
      <c r="CG936" s="147"/>
      <c r="CH936" s="147"/>
      <c r="CI936" s="147"/>
      <c r="CJ936" s="147"/>
      <c r="CK936" s="147"/>
      <c r="CL936" s="147"/>
      <c r="CM936" s="147"/>
      <c r="CN936" s="147"/>
      <c r="CO936" s="147"/>
      <c r="CP936" s="147"/>
      <c r="CQ936" s="147"/>
      <c r="CR936" s="147"/>
      <c r="CS936" s="147"/>
      <c r="CT936" s="147"/>
      <c r="CU936" s="147"/>
      <c r="CV936" s="147"/>
      <c r="CW936" s="147"/>
      <c r="CX936" s="147"/>
      <c r="CY936" s="147"/>
      <c r="CZ936" s="147"/>
      <c r="DA936" s="147"/>
      <c r="DB936" s="147"/>
      <c r="DC936" s="147"/>
      <c r="DD936" s="147"/>
      <c r="DE936" s="147"/>
      <c r="DF936" s="147"/>
      <c r="DG936" s="147"/>
      <c r="DH936" s="147"/>
      <c r="DI936" s="147"/>
      <c r="DJ936" s="147"/>
      <c r="DK936" s="147"/>
      <c r="DL936" s="147"/>
      <c r="DM936" s="147"/>
      <c r="DN936" s="147"/>
      <c r="DO936" s="147"/>
      <c r="DP936" s="147"/>
      <c r="DQ936" s="147"/>
      <c r="DR936" s="147"/>
      <c r="DS936" s="147"/>
      <c r="DT936" s="147"/>
      <c r="DU936" s="147"/>
      <c r="DV936" s="147"/>
    </row>
    <row r="937" spans="1:126" s="146" customFormat="1" ht="15" x14ac:dyDescent="0.25">
      <c r="A937"/>
      <c r="B937"/>
      <c r="C937"/>
      <c r="D937" s="177"/>
      <c r="E937"/>
      <c r="F937"/>
      <c r="G937"/>
      <c r="H937"/>
      <c r="I937"/>
      <c r="J937"/>
      <c r="K937"/>
      <c r="L937"/>
      <c r="M937"/>
      <c r="N937"/>
      <c r="O93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  <c r="AA937" s="147"/>
      <c r="AB937" s="147"/>
      <c r="AC937" s="147"/>
      <c r="AD937" s="147"/>
      <c r="AE937" s="147"/>
      <c r="AF937" s="147"/>
      <c r="AG937" s="147"/>
      <c r="AH937" s="147"/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  <c r="BI937" s="147"/>
      <c r="BJ937" s="147"/>
      <c r="BK937" s="147"/>
      <c r="BL937" s="147"/>
      <c r="BM937" s="147"/>
      <c r="BN937" s="147"/>
      <c r="BO937" s="147"/>
      <c r="BP937" s="147"/>
      <c r="BQ937" s="147"/>
      <c r="BR937" s="147"/>
      <c r="BS937" s="147"/>
      <c r="BT937" s="147"/>
      <c r="BU937" s="147"/>
      <c r="BV937" s="147"/>
      <c r="BW937" s="147"/>
      <c r="BX937" s="147"/>
      <c r="BY937" s="147"/>
      <c r="BZ937" s="147"/>
      <c r="CA937" s="147"/>
      <c r="CB937" s="147"/>
      <c r="CC937" s="147"/>
      <c r="CD937" s="147"/>
      <c r="CE937" s="147"/>
      <c r="CF937" s="147"/>
      <c r="CG937" s="147"/>
      <c r="CH937" s="147"/>
      <c r="CI937" s="147"/>
      <c r="CJ937" s="147"/>
      <c r="CK937" s="147"/>
      <c r="CL937" s="147"/>
      <c r="CM937" s="147"/>
      <c r="CN937" s="147"/>
      <c r="CO937" s="147"/>
      <c r="CP937" s="147"/>
      <c r="CQ937" s="147"/>
      <c r="CR937" s="147"/>
      <c r="CS937" s="147"/>
      <c r="CT937" s="147"/>
      <c r="CU937" s="147"/>
      <c r="CV937" s="147"/>
      <c r="CW937" s="147"/>
      <c r="CX937" s="147"/>
      <c r="CY937" s="147"/>
      <c r="CZ937" s="147"/>
      <c r="DA937" s="147"/>
      <c r="DB937" s="147"/>
      <c r="DC937" s="147"/>
      <c r="DD937" s="147"/>
      <c r="DE937" s="147"/>
      <c r="DF937" s="147"/>
      <c r="DG937" s="147"/>
      <c r="DH937" s="147"/>
      <c r="DI937" s="147"/>
      <c r="DJ937" s="147"/>
      <c r="DK937" s="147"/>
      <c r="DL937" s="147"/>
      <c r="DM937" s="147"/>
      <c r="DN937" s="147"/>
      <c r="DO937" s="147"/>
      <c r="DP937" s="147"/>
      <c r="DQ937" s="147"/>
      <c r="DR937" s="147"/>
      <c r="DS937" s="147"/>
      <c r="DT937" s="147"/>
      <c r="DU937" s="147"/>
      <c r="DV937" s="147"/>
    </row>
    <row r="938" spans="1:126" s="146" customFormat="1" ht="15" x14ac:dyDescent="0.25">
      <c r="A938"/>
      <c r="B938"/>
      <c r="C938"/>
      <c r="D938" s="177"/>
      <c r="E938"/>
      <c r="F938"/>
      <c r="G938"/>
      <c r="H938"/>
      <c r="I938"/>
      <c r="J938"/>
      <c r="K938"/>
      <c r="L938"/>
      <c r="M938"/>
      <c r="N938"/>
      <c r="O938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  <c r="AA938" s="147"/>
      <c r="AB938" s="147"/>
      <c r="AC938" s="147"/>
      <c r="AD938" s="147"/>
      <c r="AE938" s="147"/>
      <c r="AF938" s="147"/>
      <c r="AG938" s="147"/>
      <c r="AH938" s="147"/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  <c r="BI938" s="147"/>
      <c r="BJ938" s="147"/>
      <c r="BK938" s="147"/>
      <c r="BL938" s="147"/>
      <c r="BM938" s="147"/>
      <c r="BN938" s="147"/>
      <c r="BO938" s="147"/>
      <c r="BP938" s="147"/>
      <c r="BQ938" s="147"/>
      <c r="BR938" s="147"/>
      <c r="BS938" s="147"/>
      <c r="BT938" s="147"/>
      <c r="BU938" s="147"/>
      <c r="BV938" s="147"/>
      <c r="BW938" s="147"/>
      <c r="BX938" s="147"/>
      <c r="BY938" s="147"/>
      <c r="BZ938" s="147"/>
      <c r="CA938" s="147"/>
      <c r="CB938" s="147"/>
      <c r="CC938" s="147"/>
      <c r="CD938" s="147"/>
      <c r="CE938" s="147"/>
      <c r="CF938" s="147"/>
      <c r="CG938" s="147"/>
      <c r="CH938" s="147"/>
      <c r="CI938" s="147"/>
      <c r="CJ938" s="147"/>
      <c r="CK938" s="147"/>
      <c r="CL938" s="147"/>
      <c r="CM938" s="147"/>
      <c r="CN938" s="147"/>
      <c r="CO938" s="147"/>
      <c r="CP938" s="147"/>
      <c r="CQ938" s="147"/>
      <c r="CR938" s="147"/>
      <c r="CS938" s="147"/>
      <c r="CT938" s="147"/>
      <c r="CU938" s="147"/>
      <c r="CV938" s="147"/>
      <c r="CW938" s="147"/>
      <c r="CX938" s="147"/>
      <c r="CY938" s="147"/>
      <c r="CZ938" s="147"/>
      <c r="DA938" s="147"/>
      <c r="DB938" s="147"/>
      <c r="DC938" s="147"/>
      <c r="DD938" s="147"/>
      <c r="DE938" s="147"/>
      <c r="DF938" s="147"/>
      <c r="DG938" s="147"/>
      <c r="DH938" s="147"/>
      <c r="DI938" s="147"/>
      <c r="DJ938" s="147"/>
      <c r="DK938" s="147"/>
      <c r="DL938" s="147"/>
      <c r="DM938" s="147"/>
      <c r="DN938" s="147"/>
      <c r="DO938" s="147"/>
      <c r="DP938" s="147"/>
      <c r="DQ938" s="147"/>
      <c r="DR938" s="147"/>
      <c r="DS938" s="147"/>
      <c r="DT938" s="147"/>
      <c r="DU938" s="147"/>
      <c r="DV938" s="147"/>
    </row>
    <row r="939" spans="1:126" s="146" customFormat="1" ht="15" x14ac:dyDescent="0.25">
      <c r="A939"/>
      <c r="B939"/>
      <c r="C939"/>
      <c r="D939" s="177"/>
      <c r="E939"/>
      <c r="F939"/>
      <c r="G939"/>
      <c r="H939"/>
      <c r="I939"/>
      <c r="J939"/>
      <c r="K939"/>
      <c r="L939"/>
      <c r="M939"/>
      <c r="N939"/>
      <c r="O939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  <c r="AA939" s="147"/>
      <c r="AB939" s="147"/>
      <c r="AC939" s="147"/>
      <c r="AD939" s="147"/>
      <c r="AE939" s="147"/>
      <c r="AF939" s="147"/>
      <c r="AG939" s="147"/>
      <c r="AH939" s="147"/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  <c r="BI939" s="147"/>
      <c r="BJ939" s="147"/>
      <c r="BK939" s="147"/>
      <c r="BL939" s="147"/>
      <c r="BM939" s="147"/>
      <c r="BN939" s="147"/>
      <c r="BO939" s="147"/>
      <c r="BP939" s="147"/>
      <c r="BQ939" s="147"/>
      <c r="BR939" s="147"/>
      <c r="BS939" s="147"/>
      <c r="BT939" s="147"/>
      <c r="BU939" s="147"/>
      <c r="BV939" s="147"/>
      <c r="BW939" s="147"/>
      <c r="BX939" s="147"/>
      <c r="BY939" s="147"/>
      <c r="BZ939" s="147"/>
      <c r="CA939" s="147"/>
      <c r="CB939" s="147"/>
      <c r="CC939" s="147"/>
      <c r="CD939" s="147"/>
      <c r="CE939" s="147"/>
      <c r="CF939" s="147"/>
      <c r="CG939" s="147"/>
      <c r="CH939" s="147"/>
      <c r="CI939" s="147"/>
      <c r="CJ939" s="147"/>
      <c r="CK939" s="147"/>
      <c r="CL939" s="147"/>
      <c r="CM939" s="147"/>
      <c r="CN939" s="147"/>
      <c r="CO939" s="147"/>
      <c r="CP939" s="147"/>
      <c r="CQ939" s="147"/>
      <c r="CR939" s="147"/>
      <c r="CS939" s="147"/>
      <c r="CT939" s="147"/>
      <c r="CU939" s="147"/>
      <c r="CV939" s="147"/>
      <c r="CW939" s="147"/>
      <c r="CX939" s="147"/>
      <c r="CY939" s="147"/>
      <c r="CZ939" s="147"/>
      <c r="DA939" s="147"/>
      <c r="DB939" s="147"/>
      <c r="DC939" s="147"/>
      <c r="DD939" s="147"/>
      <c r="DE939" s="147"/>
      <c r="DF939" s="147"/>
      <c r="DG939" s="147"/>
      <c r="DH939" s="147"/>
      <c r="DI939" s="147"/>
      <c r="DJ939" s="147"/>
      <c r="DK939" s="147"/>
      <c r="DL939" s="147"/>
      <c r="DM939" s="147"/>
      <c r="DN939" s="147"/>
      <c r="DO939" s="147"/>
      <c r="DP939" s="147"/>
      <c r="DQ939" s="147"/>
      <c r="DR939" s="147"/>
      <c r="DS939" s="147"/>
      <c r="DT939" s="147"/>
      <c r="DU939" s="147"/>
      <c r="DV939" s="147"/>
    </row>
    <row r="940" spans="1:126" s="146" customFormat="1" ht="15" x14ac:dyDescent="0.25">
      <c r="A940"/>
      <c r="B940"/>
      <c r="C940"/>
      <c r="D940" s="177"/>
      <c r="E940"/>
      <c r="F940"/>
      <c r="G940"/>
      <c r="H940"/>
      <c r="I940"/>
      <c r="J940"/>
      <c r="K940"/>
      <c r="L940"/>
      <c r="M940"/>
      <c r="N940"/>
      <c r="O940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  <c r="AA940" s="147"/>
      <c r="AB940" s="147"/>
      <c r="AC940" s="147"/>
      <c r="AD940" s="147"/>
      <c r="AE940" s="147"/>
      <c r="AF940" s="147"/>
      <c r="AG940" s="147"/>
      <c r="AH940" s="147"/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  <c r="BI940" s="147"/>
      <c r="BJ940" s="147"/>
      <c r="BK940" s="147"/>
      <c r="BL940" s="147"/>
      <c r="BM940" s="147"/>
      <c r="BN940" s="147"/>
      <c r="BO940" s="147"/>
      <c r="BP940" s="147"/>
      <c r="BQ940" s="147"/>
      <c r="BR940" s="147"/>
      <c r="BS940" s="147"/>
      <c r="BT940" s="147"/>
      <c r="BU940" s="147"/>
      <c r="BV940" s="147"/>
      <c r="BW940" s="147"/>
      <c r="BX940" s="147"/>
      <c r="BY940" s="147"/>
      <c r="BZ940" s="147"/>
      <c r="CA940" s="147"/>
      <c r="CB940" s="147"/>
      <c r="CC940" s="147"/>
      <c r="CD940" s="147"/>
      <c r="CE940" s="147"/>
      <c r="CF940" s="147"/>
      <c r="CG940" s="147"/>
      <c r="CH940" s="147"/>
      <c r="CI940" s="147"/>
      <c r="CJ940" s="147"/>
      <c r="CK940" s="147"/>
      <c r="CL940" s="147"/>
      <c r="CM940" s="147"/>
      <c r="CN940" s="147"/>
      <c r="CO940" s="147"/>
      <c r="CP940" s="147"/>
      <c r="CQ940" s="147"/>
      <c r="CR940" s="147"/>
      <c r="CS940" s="147"/>
      <c r="CT940" s="147"/>
      <c r="CU940" s="147"/>
      <c r="CV940" s="147"/>
      <c r="CW940" s="147"/>
      <c r="CX940" s="147"/>
      <c r="CY940" s="147"/>
      <c r="CZ940" s="147"/>
      <c r="DA940" s="147"/>
      <c r="DB940" s="147"/>
      <c r="DC940" s="147"/>
      <c r="DD940" s="147"/>
      <c r="DE940" s="147"/>
      <c r="DF940" s="147"/>
      <c r="DG940" s="147"/>
      <c r="DH940" s="147"/>
      <c r="DI940" s="147"/>
      <c r="DJ940" s="147"/>
      <c r="DK940" s="147"/>
      <c r="DL940" s="147"/>
      <c r="DM940" s="147"/>
      <c r="DN940" s="147"/>
      <c r="DO940" s="147"/>
      <c r="DP940" s="147"/>
      <c r="DQ940" s="147"/>
      <c r="DR940" s="147"/>
      <c r="DS940" s="147"/>
      <c r="DT940" s="147"/>
      <c r="DU940" s="147"/>
      <c r="DV940" s="147"/>
    </row>
    <row r="941" spans="1:126" s="146" customFormat="1" ht="15" x14ac:dyDescent="0.25">
      <c r="A941"/>
      <c r="B941"/>
      <c r="C941"/>
      <c r="D941" s="177"/>
      <c r="E941"/>
      <c r="F941"/>
      <c r="G941"/>
      <c r="H941"/>
      <c r="I941"/>
      <c r="J941"/>
      <c r="K941"/>
      <c r="L941"/>
      <c r="M941"/>
      <c r="N941"/>
      <c r="O941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  <c r="AA941" s="147"/>
      <c r="AB941" s="147"/>
      <c r="AC941" s="147"/>
      <c r="AD941" s="147"/>
      <c r="AE941" s="147"/>
      <c r="AF941" s="147"/>
      <c r="AG941" s="147"/>
      <c r="AH941" s="147"/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  <c r="BI941" s="147"/>
      <c r="BJ941" s="147"/>
      <c r="BK941" s="147"/>
      <c r="BL941" s="147"/>
      <c r="BM941" s="147"/>
      <c r="BN941" s="147"/>
      <c r="BO941" s="147"/>
      <c r="BP941" s="147"/>
      <c r="BQ941" s="147"/>
      <c r="BR941" s="147"/>
      <c r="BS941" s="147"/>
      <c r="BT941" s="147"/>
      <c r="BU941" s="147"/>
      <c r="BV941" s="147"/>
      <c r="BW941" s="147"/>
      <c r="BX941" s="147"/>
      <c r="BY941" s="147"/>
      <c r="BZ941" s="147"/>
      <c r="CA941" s="147"/>
      <c r="CB941" s="147"/>
      <c r="CC941" s="147"/>
      <c r="CD941" s="147"/>
      <c r="CE941" s="147"/>
      <c r="CF941" s="147"/>
      <c r="CG941" s="147"/>
      <c r="CH941" s="147"/>
      <c r="CI941" s="147"/>
      <c r="CJ941" s="147"/>
      <c r="CK941" s="147"/>
      <c r="CL941" s="147"/>
      <c r="CM941" s="147"/>
      <c r="CN941" s="147"/>
      <c r="CO941" s="147"/>
      <c r="CP941" s="147"/>
      <c r="CQ941" s="147"/>
      <c r="CR941" s="147"/>
      <c r="CS941" s="147"/>
      <c r="CT941" s="147"/>
      <c r="CU941" s="147"/>
      <c r="CV941" s="147"/>
      <c r="CW941" s="147"/>
      <c r="CX941" s="147"/>
      <c r="CY941" s="147"/>
      <c r="CZ941" s="147"/>
      <c r="DA941" s="147"/>
      <c r="DB941" s="147"/>
      <c r="DC941" s="147"/>
      <c r="DD941" s="147"/>
      <c r="DE941" s="147"/>
      <c r="DF941" s="147"/>
      <c r="DG941" s="147"/>
      <c r="DH941" s="147"/>
      <c r="DI941" s="147"/>
      <c r="DJ941" s="147"/>
      <c r="DK941" s="147"/>
      <c r="DL941" s="147"/>
      <c r="DM941" s="147"/>
      <c r="DN941" s="147"/>
      <c r="DO941" s="147"/>
      <c r="DP941" s="147"/>
      <c r="DQ941" s="147"/>
      <c r="DR941" s="147"/>
      <c r="DS941" s="147"/>
      <c r="DT941" s="147"/>
      <c r="DU941" s="147"/>
      <c r="DV941" s="147"/>
    </row>
    <row r="942" spans="1:126" s="146" customFormat="1" ht="15" x14ac:dyDescent="0.25">
      <c r="A942"/>
      <c r="B942"/>
      <c r="C942"/>
      <c r="D942" s="177"/>
      <c r="E942"/>
      <c r="F942"/>
      <c r="G942"/>
      <c r="H942"/>
      <c r="I942"/>
      <c r="J942"/>
      <c r="K942"/>
      <c r="L942"/>
      <c r="M942"/>
      <c r="N942"/>
      <c r="O942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  <c r="AA942" s="147"/>
      <c r="AB942" s="147"/>
      <c r="AC942" s="147"/>
      <c r="AD942" s="147"/>
      <c r="AE942" s="147"/>
      <c r="AF942" s="147"/>
      <c r="AG942" s="147"/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  <c r="BI942" s="147"/>
      <c r="BJ942" s="147"/>
      <c r="BK942" s="147"/>
      <c r="BL942" s="147"/>
      <c r="BM942" s="147"/>
      <c r="BN942" s="147"/>
      <c r="BO942" s="147"/>
      <c r="BP942" s="147"/>
      <c r="BQ942" s="147"/>
      <c r="BR942" s="147"/>
      <c r="BS942" s="147"/>
      <c r="BT942" s="147"/>
      <c r="BU942" s="147"/>
      <c r="BV942" s="147"/>
      <c r="BW942" s="147"/>
      <c r="BX942" s="147"/>
      <c r="BY942" s="147"/>
      <c r="BZ942" s="147"/>
      <c r="CA942" s="147"/>
      <c r="CB942" s="147"/>
      <c r="CC942" s="147"/>
      <c r="CD942" s="147"/>
      <c r="CE942" s="147"/>
      <c r="CF942" s="147"/>
      <c r="CG942" s="147"/>
      <c r="CH942" s="147"/>
      <c r="CI942" s="147"/>
      <c r="CJ942" s="147"/>
      <c r="CK942" s="147"/>
      <c r="CL942" s="147"/>
      <c r="CM942" s="147"/>
      <c r="CN942" s="147"/>
      <c r="CO942" s="147"/>
      <c r="CP942" s="147"/>
      <c r="CQ942" s="147"/>
      <c r="CR942" s="147"/>
      <c r="CS942" s="147"/>
      <c r="CT942" s="147"/>
      <c r="CU942" s="147"/>
      <c r="CV942" s="147"/>
      <c r="CW942" s="147"/>
      <c r="CX942" s="147"/>
      <c r="CY942" s="147"/>
      <c r="CZ942" s="147"/>
      <c r="DA942" s="147"/>
      <c r="DB942" s="147"/>
      <c r="DC942" s="147"/>
      <c r="DD942" s="147"/>
      <c r="DE942" s="147"/>
      <c r="DF942" s="147"/>
      <c r="DG942" s="147"/>
      <c r="DH942" s="147"/>
      <c r="DI942" s="147"/>
      <c r="DJ942" s="147"/>
      <c r="DK942" s="147"/>
      <c r="DL942" s="147"/>
      <c r="DM942" s="147"/>
      <c r="DN942" s="147"/>
      <c r="DO942" s="147"/>
      <c r="DP942" s="147"/>
      <c r="DQ942" s="147"/>
      <c r="DR942" s="147"/>
      <c r="DS942" s="147"/>
      <c r="DT942" s="147"/>
      <c r="DU942" s="147"/>
      <c r="DV942" s="147"/>
    </row>
    <row r="943" spans="1:126" s="146" customFormat="1" ht="15" x14ac:dyDescent="0.25">
      <c r="A943"/>
      <c r="B943"/>
      <c r="C943"/>
      <c r="D943" s="177"/>
      <c r="E943"/>
      <c r="F943"/>
      <c r="G943"/>
      <c r="H943"/>
      <c r="I943"/>
      <c r="J943"/>
      <c r="K943"/>
      <c r="L943"/>
      <c r="M943"/>
      <c r="N943"/>
      <c r="O943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  <c r="AA943" s="147"/>
      <c r="AB943" s="147"/>
      <c r="AC943" s="147"/>
      <c r="AD943" s="147"/>
      <c r="AE943" s="147"/>
      <c r="AF943" s="147"/>
      <c r="AG943" s="147"/>
      <c r="AH943" s="147"/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  <c r="BI943" s="147"/>
      <c r="BJ943" s="147"/>
      <c r="BK943" s="147"/>
      <c r="BL943" s="147"/>
      <c r="BM943" s="147"/>
      <c r="BN943" s="147"/>
      <c r="BO943" s="147"/>
      <c r="BP943" s="147"/>
      <c r="BQ943" s="147"/>
      <c r="BR943" s="147"/>
      <c r="BS943" s="147"/>
      <c r="BT943" s="147"/>
      <c r="BU943" s="147"/>
      <c r="BV943" s="147"/>
      <c r="BW943" s="147"/>
      <c r="BX943" s="147"/>
      <c r="BY943" s="147"/>
      <c r="BZ943" s="147"/>
      <c r="CA943" s="147"/>
      <c r="CB943" s="147"/>
      <c r="CC943" s="147"/>
      <c r="CD943" s="147"/>
      <c r="CE943" s="147"/>
      <c r="CF943" s="147"/>
      <c r="CG943" s="147"/>
      <c r="CH943" s="147"/>
      <c r="CI943" s="147"/>
      <c r="CJ943" s="147"/>
      <c r="CK943" s="147"/>
      <c r="CL943" s="147"/>
      <c r="CM943" s="147"/>
      <c r="CN943" s="147"/>
      <c r="CO943" s="147"/>
      <c r="CP943" s="147"/>
      <c r="CQ943" s="147"/>
      <c r="CR943" s="147"/>
      <c r="CS943" s="147"/>
      <c r="CT943" s="147"/>
      <c r="CU943" s="147"/>
      <c r="CV943" s="147"/>
      <c r="CW943" s="147"/>
      <c r="CX943" s="147"/>
      <c r="CY943" s="147"/>
      <c r="CZ943" s="147"/>
      <c r="DA943" s="147"/>
      <c r="DB943" s="147"/>
      <c r="DC943" s="147"/>
      <c r="DD943" s="147"/>
      <c r="DE943" s="147"/>
      <c r="DF943" s="147"/>
      <c r="DG943" s="147"/>
      <c r="DH943" s="147"/>
      <c r="DI943" s="147"/>
      <c r="DJ943" s="147"/>
      <c r="DK943" s="147"/>
      <c r="DL943" s="147"/>
      <c r="DM943" s="147"/>
      <c r="DN943" s="147"/>
      <c r="DO943" s="147"/>
      <c r="DP943" s="147"/>
      <c r="DQ943" s="147"/>
      <c r="DR943" s="147"/>
      <c r="DS943" s="147"/>
      <c r="DT943" s="147"/>
      <c r="DU943" s="147"/>
      <c r="DV943" s="147"/>
    </row>
    <row r="944" spans="1:126" s="146" customFormat="1" ht="15" x14ac:dyDescent="0.25">
      <c r="A944"/>
      <c r="B944"/>
      <c r="C944"/>
      <c r="D944" s="177"/>
      <c r="E944"/>
      <c r="F944"/>
      <c r="G944"/>
      <c r="H944"/>
      <c r="I944"/>
      <c r="J944"/>
      <c r="K944"/>
      <c r="L944"/>
      <c r="M944"/>
      <c r="N944"/>
      <c r="O944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  <c r="AA944" s="147"/>
      <c r="AB944" s="147"/>
      <c r="AC944" s="147"/>
      <c r="AD944" s="147"/>
      <c r="AE944" s="147"/>
      <c r="AF944" s="147"/>
      <c r="AG944" s="147"/>
      <c r="AH944" s="147"/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  <c r="BI944" s="147"/>
      <c r="BJ944" s="147"/>
      <c r="BK944" s="147"/>
      <c r="BL944" s="147"/>
      <c r="BM944" s="147"/>
      <c r="BN944" s="147"/>
      <c r="BO944" s="147"/>
      <c r="BP944" s="147"/>
      <c r="BQ944" s="147"/>
      <c r="BR944" s="147"/>
      <c r="BS944" s="147"/>
      <c r="BT944" s="147"/>
      <c r="BU944" s="147"/>
      <c r="BV944" s="147"/>
      <c r="BW944" s="147"/>
      <c r="BX944" s="147"/>
      <c r="BY944" s="147"/>
      <c r="BZ944" s="147"/>
      <c r="CA944" s="147"/>
      <c r="CB944" s="147"/>
      <c r="CC944" s="147"/>
      <c r="CD944" s="147"/>
      <c r="CE944" s="147"/>
      <c r="CF944" s="147"/>
      <c r="CG944" s="147"/>
      <c r="CH944" s="147"/>
      <c r="CI944" s="147"/>
      <c r="CJ944" s="147"/>
      <c r="CK944" s="147"/>
      <c r="CL944" s="147"/>
      <c r="CM944" s="147"/>
      <c r="CN944" s="147"/>
      <c r="CO944" s="147"/>
      <c r="CP944" s="147"/>
      <c r="CQ944" s="147"/>
      <c r="CR944" s="147"/>
      <c r="CS944" s="147"/>
      <c r="CT944" s="147"/>
      <c r="CU944" s="147"/>
      <c r="CV944" s="147"/>
      <c r="CW944" s="147"/>
      <c r="CX944" s="147"/>
      <c r="CY944" s="147"/>
      <c r="CZ944" s="147"/>
      <c r="DA944" s="147"/>
      <c r="DB944" s="147"/>
      <c r="DC944" s="147"/>
      <c r="DD944" s="147"/>
      <c r="DE944" s="147"/>
      <c r="DF944" s="147"/>
      <c r="DG944" s="147"/>
      <c r="DH944" s="147"/>
      <c r="DI944" s="147"/>
      <c r="DJ944" s="147"/>
      <c r="DK944" s="147"/>
      <c r="DL944" s="147"/>
      <c r="DM944" s="147"/>
      <c r="DN944" s="147"/>
      <c r="DO944" s="147"/>
      <c r="DP944" s="147"/>
      <c r="DQ944" s="147"/>
      <c r="DR944" s="147"/>
      <c r="DS944" s="147"/>
      <c r="DT944" s="147"/>
      <c r="DU944" s="147"/>
      <c r="DV944" s="147"/>
    </row>
    <row r="945" spans="1:126" s="146" customFormat="1" ht="15" x14ac:dyDescent="0.25">
      <c r="A945"/>
      <c r="B945"/>
      <c r="C945"/>
      <c r="D945" s="177"/>
      <c r="E945"/>
      <c r="F945"/>
      <c r="G945"/>
      <c r="H945"/>
      <c r="I945"/>
      <c r="J945"/>
      <c r="K945"/>
      <c r="L945"/>
      <c r="M945"/>
      <c r="N945"/>
      <c r="O945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  <c r="AA945" s="147"/>
      <c r="AB945" s="147"/>
      <c r="AC945" s="147"/>
      <c r="AD945" s="147"/>
      <c r="AE945" s="147"/>
      <c r="AF945" s="147"/>
      <c r="AG945" s="147"/>
      <c r="AH945" s="147"/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  <c r="BI945" s="147"/>
      <c r="BJ945" s="147"/>
      <c r="BK945" s="147"/>
      <c r="BL945" s="147"/>
      <c r="BM945" s="147"/>
      <c r="BN945" s="147"/>
      <c r="BO945" s="147"/>
      <c r="BP945" s="147"/>
      <c r="BQ945" s="147"/>
      <c r="BR945" s="147"/>
      <c r="BS945" s="147"/>
      <c r="BT945" s="147"/>
      <c r="BU945" s="147"/>
      <c r="BV945" s="147"/>
      <c r="BW945" s="147"/>
      <c r="BX945" s="147"/>
      <c r="BY945" s="147"/>
      <c r="BZ945" s="147"/>
      <c r="CA945" s="147"/>
      <c r="CB945" s="147"/>
      <c r="CC945" s="147"/>
      <c r="CD945" s="147"/>
      <c r="CE945" s="147"/>
      <c r="CF945" s="147"/>
      <c r="CG945" s="147"/>
      <c r="CH945" s="147"/>
      <c r="CI945" s="147"/>
      <c r="CJ945" s="147"/>
      <c r="CK945" s="147"/>
      <c r="CL945" s="147"/>
      <c r="CM945" s="147"/>
      <c r="CN945" s="147"/>
      <c r="CO945" s="147"/>
      <c r="CP945" s="147"/>
      <c r="CQ945" s="147"/>
      <c r="CR945" s="147"/>
      <c r="CS945" s="147"/>
      <c r="CT945" s="147"/>
      <c r="CU945" s="147"/>
      <c r="CV945" s="147"/>
      <c r="CW945" s="147"/>
      <c r="CX945" s="147"/>
      <c r="CY945" s="147"/>
      <c r="CZ945" s="147"/>
      <c r="DA945" s="147"/>
      <c r="DB945" s="147"/>
      <c r="DC945" s="147"/>
      <c r="DD945" s="147"/>
      <c r="DE945" s="147"/>
      <c r="DF945" s="147"/>
      <c r="DG945" s="147"/>
      <c r="DH945" s="147"/>
      <c r="DI945" s="147"/>
      <c r="DJ945" s="147"/>
      <c r="DK945" s="147"/>
      <c r="DL945" s="147"/>
      <c r="DM945" s="147"/>
      <c r="DN945" s="147"/>
      <c r="DO945" s="147"/>
      <c r="DP945" s="147"/>
      <c r="DQ945" s="147"/>
      <c r="DR945" s="147"/>
      <c r="DS945" s="147"/>
      <c r="DT945" s="147"/>
      <c r="DU945" s="147"/>
      <c r="DV945" s="147"/>
    </row>
    <row r="946" spans="1:126" s="146" customFormat="1" ht="15" x14ac:dyDescent="0.25">
      <c r="A946"/>
      <c r="B946"/>
      <c r="C946"/>
      <c r="D946" s="177"/>
      <c r="E946"/>
      <c r="F946"/>
      <c r="G946"/>
      <c r="H946"/>
      <c r="I946"/>
      <c r="J946"/>
      <c r="K946"/>
      <c r="L946"/>
      <c r="M946"/>
      <c r="N946"/>
      <c r="O946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  <c r="AA946" s="147"/>
      <c r="AB946" s="147"/>
      <c r="AC946" s="147"/>
      <c r="AD946" s="147"/>
      <c r="AE946" s="147"/>
      <c r="AF946" s="147"/>
      <c r="AG946" s="147"/>
      <c r="AH946" s="147"/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  <c r="BI946" s="147"/>
      <c r="BJ946" s="147"/>
      <c r="BK946" s="147"/>
      <c r="BL946" s="147"/>
      <c r="BM946" s="147"/>
      <c r="BN946" s="147"/>
      <c r="BO946" s="147"/>
      <c r="BP946" s="147"/>
      <c r="BQ946" s="147"/>
      <c r="BR946" s="147"/>
      <c r="BS946" s="147"/>
      <c r="BT946" s="147"/>
      <c r="BU946" s="147"/>
      <c r="BV946" s="147"/>
      <c r="BW946" s="147"/>
      <c r="BX946" s="147"/>
      <c r="BY946" s="147"/>
      <c r="BZ946" s="147"/>
      <c r="CA946" s="147"/>
      <c r="CB946" s="147"/>
      <c r="CC946" s="147"/>
      <c r="CD946" s="147"/>
      <c r="CE946" s="147"/>
      <c r="CF946" s="147"/>
      <c r="CG946" s="147"/>
      <c r="CH946" s="147"/>
      <c r="CI946" s="147"/>
      <c r="CJ946" s="147"/>
      <c r="CK946" s="147"/>
      <c r="CL946" s="147"/>
      <c r="CM946" s="147"/>
      <c r="CN946" s="147"/>
      <c r="CO946" s="147"/>
      <c r="CP946" s="147"/>
      <c r="CQ946" s="147"/>
      <c r="CR946" s="147"/>
      <c r="CS946" s="147"/>
      <c r="CT946" s="147"/>
      <c r="CU946" s="147"/>
      <c r="CV946" s="147"/>
      <c r="CW946" s="147"/>
      <c r="CX946" s="147"/>
      <c r="CY946" s="147"/>
      <c r="CZ946" s="147"/>
      <c r="DA946" s="147"/>
      <c r="DB946" s="147"/>
      <c r="DC946" s="147"/>
      <c r="DD946" s="147"/>
      <c r="DE946" s="147"/>
      <c r="DF946" s="147"/>
      <c r="DG946" s="147"/>
      <c r="DH946" s="147"/>
      <c r="DI946" s="147"/>
      <c r="DJ946" s="147"/>
      <c r="DK946" s="147"/>
      <c r="DL946" s="147"/>
      <c r="DM946" s="147"/>
      <c r="DN946" s="147"/>
      <c r="DO946" s="147"/>
      <c r="DP946" s="147"/>
      <c r="DQ946" s="147"/>
      <c r="DR946" s="147"/>
      <c r="DS946" s="147"/>
      <c r="DT946" s="147"/>
      <c r="DU946" s="147"/>
      <c r="DV946" s="147"/>
    </row>
    <row r="947" spans="1:126" s="146" customFormat="1" ht="15" x14ac:dyDescent="0.25">
      <c r="A947"/>
      <c r="B947"/>
      <c r="C947"/>
      <c r="D947" s="177"/>
      <c r="E947"/>
      <c r="F947"/>
      <c r="G947"/>
      <c r="H947"/>
      <c r="I947"/>
      <c r="J947"/>
      <c r="K947"/>
      <c r="L947"/>
      <c r="M947"/>
      <c r="N947"/>
      <c r="O9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  <c r="AA947" s="147"/>
      <c r="AB947" s="147"/>
      <c r="AC947" s="147"/>
      <c r="AD947" s="147"/>
      <c r="AE947" s="147"/>
      <c r="AF947" s="147"/>
      <c r="AG947" s="147"/>
      <c r="AH947" s="147"/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  <c r="BI947" s="147"/>
      <c r="BJ947" s="147"/>
      <c r="BK947" s="147"/>
      <c r="BL947" s="147"/>
      <c r="BM947" s="147"/>
      <c r="BN947" s="147"/>
      <c r="BO947" s="147"/>
      <c r="BP947" s="147"/>
      <c r="BQ947" s="147"/>
      <c r="BR947" s="147"/>
      <c r="BS947" s="147"/>
      <c r="BT947" s="147"/>
      <c r="BU947" s="147"/>
      <c r="BV947" s="147"/>
      <c r="BW947" s="147"/>
      <c r="BX947" s="147"/>
      <c r="BY947" s="147"/>
      <c r="BZ947" s="147"/>
      <c r="CA947" s="147"/>
      <c r="CB947" s="147"/>
      <c r="CC947" s="147"/>
      <c r="CD947" s="147"/>
      <c r="CE947" s="147"/>
      <c r="CF947" s="147"/>
      <c r="CG947" s="147"/>
      <c r="CH947" s="147"/>
      <c r="CI947" s="147"/>
      <c r="CJ947" s="147"/>
      <c r="CK947" s="147"/>
      <c r="CL947" s="147"/>
      <c r="CM947" s="147"/>
      <c r="CN947" s="147"/>
      <c r="CO947" s="147"/>
      <c r="CP947" s="147"/>
      <c r="CQ947" s="147"/>
      <c r="CR947" s="147"/>
      <c r="CS947" s="147"/>
      <c r="CT947" s="147"/>
      <c r="CU947" s="147"/>
      <c r="CV947" s="147"/>
      <c r="CW947" s="147"/>
      <c r="CX947" s="147"/>
      <c r="CY947" s="147"/>
      <c r="CZ947" s="147"/>
      <c r="DA947" s="147"/>
      <c r="DB947" s="147"/>
      <c r="DC947" s="147"/>
      <c r="DD947" s="147"/>
      <c r="DE947" s="147"/>
      <c r="DF947" s="147"/>
      <c r="DG947" s="147"/>
      <c r="DH947" s="147"/>
      <c r="DI947" s="147"/>
      <c r="DJ947" s="147"/>
      <c r="DK947" s="147"/>
      <c r="DL947" s="147"/>
      <c r="DM947" s="147"/>
      <c r="DN947" s="147"/>
      <c r="DO947" s="147"/>
      <c r="DP947" s="147"/>
      <c r="DQ947" s="147"/>
      <c r="DR947" s="147"/>
      <c r="DS947" s="147"/>
      <c r="DT947" s="147"/>
      <c r="DU947" s="147"/>
      <c r="DV947" s="147"/>
    </row>
    <row r="948" spans="1:126" s="146" customFormat="1" ht="15" x14ac:dyDescent="0.25">
      <c r="A948"/>
      <c r="B948"/>
      <c r="C948"/>
      <c r="D948" s="177"/>
      <c r="E948"/>
      <c r="F948"/>
      <c r="G948"/>
      <c r="H948"/>
      <c r="I948"/>
      <c r="J948"/>
      <c r="K948"/>
      <c r="L948"/>
      <c r="M948"/>
      <c r="N948"/>
      <c r="O948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  <c r="AA948" s="147"/>
      <c r="AB948" s="147"/>
      <c r="AC948" s="147"/>
      <c r="AD948" s="147"/>
      <c r="AE948" s="147"/>
      <c r="AF948" s="147"/>
      <c r="AG948" s="147"/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  <c r="BI948" s="147"/>
      <c r="BJ948" s="147"/>
      <c r="BK948" s="147"/>
      <c r="BL948" s="147"/>
      <c r="BM948" s="147"/>
      <c r="BN948" s="147"/>
      <c r="BO948" s="147"/>
      <c r="BP948" s="147"/>
      <c r="BQ948" s="147"/>
      <c r="BR948" s="147"/>
      <c r="BS948" s="147"/>
      <c r="BT948" s="147"/>
      <c r="BU948" s="147"/>
      <c r="BV948" s="147"/>
      <c r="BW948" s="147"/>
      <c r="BX948" s="147"/>
      <c r="BY948" s="147"/>
      <c r="BZ948" s="147"/>
      <c r="CA948" s="147"/>
      <c r="CB948" s="147"/>
      <c r="CC948" s="147"/>
      <c r="CD948" s="147"/>
      <c r="CE948" s="147"/>
      <c r="CF948" s="147"/>
      <c r="CG948" s="147"/>
      <c r="CH948" s="147"/>
      <c r="CI948" s="147"/>
      <c r="CJ948" s="147"/>
      <c r="CK948" s="147"/>
      <c r="CL948" s="147"/>
      <c r="CM948" s="147"/>
      <c r="CN948" s="147"/>
      <c r="CO948" s="147"/>
      <c r="CP948" s="147"/>
      <c r="CQ948" s="147"/>
      <c r="CR948" s="147"/>
      <c r="CS948" s="147"/>
      <c r="CT948" s="147"/>
      <c r="CU948" s="147"/>
      <c r="CV948" s="147"/>
      <c r="CW948" s="147"/>
      <c r="CX948" s="147"/>
      <c r="CY948" s="147"/>
      <c r="CZ948" s="147"/>
      <c r="DA948" s="147"/>
      <c r="DB948" s="147"/>
      <c r="DC948" s="147"/>
      <c r="DD948" s="147"/>
      <c r="DE948" s="147"/>
      <c r="DF948" s="147"/>
      <c r="DG948" s="147"/>
      <c r="DH948" s="147"/>
      <c r="DI948" s="147"/>
      <c r="DJ948" s="147"/>
      <c r="DK948" s="147"/>
      <c r="DL948" s="147"/>
      <c r="DM948" s="147"/>
      <c r="DN948" s="147"/>
      <c r="DO948" s="147"/>
      <c r="DP948" s="147"/>
      <c r="DQ948" s="147"/>
      <c r="DR948" s="147"/>
      <c r="DS948" s="147"/>
      <c r="DT948" s="147"/>
      <c r="DU948" s="147"/>
      <c r="DV948" s="147"/>
    </row>
    <row r="949" spans="1:126" s="146" customFormat="1" ht="15" x14ac:dyDescent="0.25">
      <c r="A949"/>
      <c r="B949"/>
      <c r="C949"/>
      <c r="D949" s="177"/>
      <c r="E949"/>
      <c r="F949"/>
      <c r="G949"/>
      <c r="H949"/>
      <c r="I949"/>
      <c r="J949"/>
      <c r="K949"/>
      <c r="L949"/>
      <c r="M949"/>
      <c r="N949"/>
      <c r="O949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  <c r="AA949" s="147"/>
      <c r="AB949" s="147"/>
      <c r="AC949" s="147"/>
      <c r="AD949" s="147"/>
      <c r="AE949" s="147"/>
      <c r="AF949" s="147"/>
      <c r="AG949" s="147"/>
      <c r="AH949" s="147"/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  <c r="BI949" s="147"/>
      <c r="BJ949" s="147"/>
      <c r="BK949" s="147"/>
      <c r="BL949" s="147"/>
      <c r="BM949" s="147"/>
      <c r="BN949" s="147"/>
      <c r="BO949" s="147"/>
      <c r="BP949" s="147"/>
      <c r="BQ949" s="147"/>
      <c r="BR949" s="147"/>
      <c r="BS949" s="147"/>
      <c r="BT949" s="147"/>
      <c r="BU949" s="147"/>
      <c r="BV949" s="147"/>
      <c r="BW949" s="147"/>
      <c r="BX949" s="147"/>
      <c r="BY949" s="147"/>
      <c r="BZ949" s="147"/>
      <c r="CA949" s="147"/>
      <c r="CB949" s="147"/>
      <c r="CC949" s="147"/>
      <c r="CD949" s="147"/>
      <c r="CE949" s="147"/>
      <c r="CF949" s="147"/>
      <c r="CG949" s="147"/>
      <c r="CH949" s="147"/>
      <c r="CI949" s="147"/>
      <c r="CJ949" s="147"/>
      <c r="CK949" s="147"/>
      <c r="CL949" s="147"/>
      <c r="CM949" s="147"/>
      <c r="CN949" s="147"/>
      <c r="CO949" s="147"/>
      <c r="CP949" s="147"/>
      <c r="CQ949" s="147"/>
      <c r="CR949" s="147"/>
      <c r="CS949" s="147"/>
      <c r="CT949" s="147"/>
      <c r="CU949" s="147"/>
      <c r="CV949" s="147"/>
      <c r="CW949" s="147"/>
      <c r="CX949" s="147"/>
      <c r="CY949" s="147"/>
      <c r="CZ949" s="147"/>
      <c r="DA949" s="147"/>
      <c r="DB949" s="147"/>
      <c r="DC949" s="147"/>
      <c r="DD949" s="147"/>
      <c r="DE949" s="147"/>
      <c r="DF949" s="147"/>
      <c r="DG949" s="147"/>
      <c r="DH949" s="147"/>
      <c r="DI949" s="147"/>
      <c r="DJ949" s="147"/>
      <c r="DK949" s="147"/>
      <c r="DL949" s="147"/>
      <c r="DM949" s="147"/>
      <c r="DN949" s="147"/>
      <c r="DO949" s="147"/>
      <c r="DP949" s="147"/>
      <c r="DQ949" s="147"/>
      <c r="DR949" s="147"/>
      <c r="DS949" s="147"/>
      <c r="DT949" s="147"/>
      <c r="DU949" s="147"/>
      <c r="DV949" s="147"/>
    </row>
    <row r="950" spans="1:126" s="146" customFormat="1" ht="15" x14ac:dyDescent="0.25">
      <c r="A950"/>
      <c r="B950"/>
      <c r="C950"/>
      <c r="D950" s="177"/>
      <c r="E950"/>
      <c r="F950"/>
      <c r="G950"/>
      <c r="H950"/>
      <c r="I950"/>
      <c r="J950"/>
      <c r="K950"/>
      <c r="L950"/>
      <c r="M950"/>
      <c r="N950"/>
      <c r="O950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  <c r="AA950" s="147"/>
      <c r="AB950" s="147"/>
      <c r="AC950" s="147"/>
      <c r="AD950" s="147"/>
      <c r="AE950" s="147"/>
      <c r="AF950" s="147"/>
      <c r="AG950" s="147"/>
      <c r="AH950" s="147"/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  <c r="BI950" s="147"/>
      <c r="BJ950" s="147"/>
      <c r="BK950" s="147"/>
      <c r="BL950" s="147"/>
      <c r="BM950" s="147"/>
      <c r="BN950" s="147"/>
      <c r="BO950" s="147"/>
      <c r="BP950" s="147"/>
      <c r="BQ950" s="147"/>
      <c r="BR950" s="147"/>
      <c r="BS950" s="147"/>
      <c r="BT950" s="147"/>
      <c r="BU950" s="147"/>
      <c r="BV950" s="147"/>
      <c r="BW950" s="147"/>
      <c r="BX950" s="147"/>
      <c r="BY950" s="147"/>
      <c r="BZ950" s="147"/>
      <c r="CA950" s="147"/>
      <c r="CB950" s="147"/>
      <c r="CC950" s="147"/>
      <c r="CD950" s="147"/>
      <c r="CE950" s="147"/>
      <c r="CF950" s="147"/>
      <c r="CG950" s="147"/>
      <c r="CH950" s="147"/>
      <c r="CI950" s="147"/>
      <c r="CJ950" s="147"/>
      <c r="CK950" s="147"/>
      <c r="CL950" s="147"/>
      <c r="CM950" s="147"/>
      <c r="CN950" s="147"/>
      <c r="CO950" s="147"/>
      <c r="CP950" s="147"/>
      <c r="CQ950" s="147"/>
      <c r="CR950" s="147"/>
      <c r="CS950" s="147"/>
      <c r="CT950" s="147"/>
      <c r="CU950" s="147"/>
      <c r="CV950" s="147"/>
      <c r="CW950" s="147"/>
      <c r="CX950" s="147"/>
      <c r="CY950" s="147"/>
      <c r="CZ950" s="147"/>
      <c r="DA950" s="147"/>
      <c r="DB950" s="147"/>
      <c r="DC950" s="147"/>
      <c r="DD950" s="147"/>
      <c r="DE950" s="147"/>
      <c r="DF950" s="147"/>
      <c r="DG950" s="147"/>
      <c r="DH950" s="147"/>
      <c r="DI950" s="147"/>
      <c r="DJ950" s="147"/>
      <c r="DK950" s="147"/>
      <c r="DL950" s="147"/>
      <c r="DM950" s="147"/>
      <c r="DN950" s="147"/>
      <c r="DO950" s="147"/>
      <c r="DP950" s="147"/>
      <c r="DQ950" s="147"/>
      <c r="DR950" s="147"/>
      <c r="DS950" s="147"/>
      <c r="DT950" s="147"/>
      <c r="DU950" s="147"/>
      <c r="DV950" s="147"/>
    </row>
    <row r="951" spans="1:126" s="146" customFormat="1" ht="15" x14ac:dyDescent="0.25">
      <c r="A951"/>
      <c r="B951"/>
      <c r="C951"/>
      <c r="D951" s="177"/>
      <c r="E951"/>
      <c r="F951"/>
      <c r="G951"/>
      <c r="H951"/>
      <c r="I951"/>
      <c r="J951"/>
      <c r="K951"/>
      <c r="L951"/>
      <c r="M951"/>
      <c r="N951"/>
      <c r="O951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  <c r="AA951" s="147"/>
      <c r="AB951" s="147"/>
      <c r="AC951" s="147"/>
      <c r="AD951" s="147"/>
      <c r="AE951" s="147"/>
      <c r="AF951" s="147"/>
      <c r="AG951" s="147"/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  <c r="BI951" s="147"/>
      <c r="BJ951" s="147"/>
      <c r="BK951" s="147"/>
      <c r="BL951" s="147"/>
      <c r="BM951" s="147"/>
      <c r="BN951" s="147"/>
      <c r="BO951" s="147"/>
      <c r="BP951" s="147"/>
      <c r="BQ951" s="147"/>
      <c r="BR951" s="147"/>
      <c r="BS951" s="147"/>
      <c r="BT951" s="147"/>
      <c r="BU951" s="147"/>
      <c r="BV951" s="147"/>
      <c r="BW951" s="147"/>
      <c r="BX951" s="147"/>
      <c r="BY951" s="147"/>
      <c r="BZ951" s="147"/>
      <c r="CA951" s="147"/>
      <c r="CB951" s="147"/>
      <c r="CC951" s="147"/>
      <c r="CD951" s="147"/>
      <c r="CE951" s="147"/>
      <c r="CF951" s="147"/>
      <c r="CG951" s="147"/>
      <c r="CH951" s="147"/>
      <c r="CI951" s="147"/>
      <c r="CJ951" s="147"/>
      <c r="CK951" s="147"/>
      <c r="CL951" s="147"/>
      <c r="CM951" s="147"/>
      <c r="CN951" s="147"/>
      <c r="CO951" s="147"/>
      <c r="CP951" s="147"/>
      <c r="CQ951" s="147"/>
      <c r="CR951" s="147"/>
      <c r="CS951" s="147"/>
      <c r="CT951" s="147"/>
      <c r="CU951" s="147"/>
      <c r="CV951" s="147"/>
      <c r="CW951" s="147"/>
      <c r="CX951" s="147"/>
      <c r="CY951" s="147"/>
      <c r="CZ951" s="147"/>
      <c r="DA951" s="147"/>
      <c r="DB951" s="147"/>
      <c r="DC951" s="147"/>
      <c r="DD951" s="147"/>
      <c r="DE951" s="147"/>
      <c r="DF951" s="147"/>
      <c r="DG951" s="147"/>
      <c r="DH951" s="147"/>
      <c r="DI951" s="147"/>
      <c r="DJ951" s="147"/>
      <c r="DK951" s="147"/>
      <c r="DL951" s="147"/>
      <c r="DM951" s="147"/>
      <c r="DN951" s="147"/>
      <c r="DO951" s="147"/>
      <c r="DP951" s="147"/>
      <c r="DQ951" s="147"/>
      <c r="DR951" s="147"/>
      <c r="DS951" s="147"/>
      <c r="DT951" s="147"/>
      <c r="DU951" s="147"/>
      <c r="DV951" s="147"/>
    </row>
    <row r="952" spans="1:126" s="146" customFormat="1" ht="15" x14ac:dyDescent="0.25">
      <c r="A952"/>
      <c r="B952"/>
      <c r="C952"/>
      <c r="D952" s="177"/>
      <c r="E952"/>
      <c r="F952"/>
      <c r="G952"/>
      <c r="H952"/>
      <c r="I952"/>
      <c r="J952"/>
      <c r="K952"/>
      <c r="L952"/>
      <c r="M952"/>
      <c r="N952"/>
      <c r="O952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  <c r="AA952" s="147"/>
      <c r="AB952" s="147"/>
      <c r="AC952" s="147"/>
      <c r="AD952" s="147"/>
      <c r="AE952" s="147"/>
      <c r="AF952" s="147"/>
      <c r="AG952" s="147"/>
      <c r="AH952" s="147"/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  <c r="BI952" s="147"/>
      <c r="BJ952" s="147"/>
      <c r="BK952" s="147"/>
      <c r="BL952" s="147"/>
      <c r="BM952" s="147"/>
      <c r="BN952" s="147"/>
      <c r="BO952" s="147"/>
      <c r="BP952" s="147"/>
      <c r="BQ952" s="147"/>
      <c r="BR952" s="147"/>
      <c r="BS952" s="147"/>
      <c r="BT952" s="147"/>
      <c r="BU952" s="147"/>
      <c r="BV952" s="147"/>
      <c r="BW952" s="147"/>
      <c r="BX952" s="147"/>
      <c r="BY952" s="147"/>
      <c r="BZ952" s="147"/>
      <c r="CA952" s="147"/>
      <c r="CB952" s="147"/>
      <c r="CC952" s="147"/>
      <c r="CD952" s="147"/>
      <c r="CE952" s="147"/>
      <c r="CF952" s="147"/>
      <c r="CG952" s="147"/>
      <c r="CH952" s="147"/>
      <c r="CI952" s="147"/>
      <c r="CJ952" s="147"/>
      <c r="CK952" s="147"/>
      <c r="CL952" s="147"/>
      <c r="CM952" s="147"/>
      <c r="CN952" s="147"/>
      <c r="CO952" s="147"/>
      <c r="CP952" s="147"/>
      <c r="CQ952" s="147"/>
      <c r="CR952" s="147"/>
      <c r="CS952" s="147"/>
      <c r="CT952" s="147"/>
      <c r="CU952" s="147"/>
      <c r="CV952" s="147"/>
      <c r="CW952" s="147"/>
      <c r="CX952" s="147"/>
      <c r="CY952" s="147"/>
      <c r="CZ952" s="147"/>
      <c r="DA952" s="147"/>
      <c r="DB952" s="147"/>
      <c r="DC952" s="147"/>
      <c r="DD952" s="147"/>
      <c r="DE952" s="147"/>
      <c r="DF952" s="147"/>
      <c r="DG952" s="147"/>
      <c r="DH952" s="147"/>
      <c r="DI952" s="147"/>
      <c r="DJ952" s="147"/>
      <c r="DK952" s="147"/>
      <c r="DL952" s="147"/>
      <c r="DM952" s="147"/>
      <c r="DN952" s="147"/>
      <c r="DO952" s="147"/>
      <c r="DP952" s="147"/>
      <c r="DQ952" s="147"/>
      <c r="DR952" s="147"/>
      <c r="DS952" s="147"/>
      <c r="DT952" s="147"/>
      <c r="DU952" s="147"/>
      <c r="DV952" s="147"/>
    </row>
    <row r="953" spans="1:126" s="146" customFormat="1" ht="15" x14ac:dyDescent="0.25">
      <c r="A953"/>
      <c r="B953"/>
      <c r="C953"/>
      <c r="D953" s="177"/>
      <c r="E953"/>
      <c r="F953"/>
      <c r="G953"/>
      <c r="H953"/>
      <c r="I953"/>
      <c r="J953"/>
      <c r="K953"/>
      <c r="L953"/>
      <c r="M953"/>
      <c r="N953"/>
      <c r="O953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  <c r="AA953" s="147"/>
      <c r="AB953" s="147"/>
      <c r="AC953" s="147"/>
      <c r="AD953" s="147"/>
      <c r="AE953" s="147"/>
      <c r="AF953" s="147"/>
      <c r="AG953" s="147"/>
      <c r="AH953" s="147"/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  <c r="BI953" s="147"/>
      <c r="BJ953" s="147"/>
      <c r="BK953" s="147"/>
      <c r="BL953" s="147"/>
      <c r="BM953" s="147"/>
      <c r="BN953" s="147"/>
      <c r="BO953" s="147"/>
      <c r="BP953" s="147"/>
      <c r="BQ953" s="147"/>
      <c r="BR953" s="147"/>
      <c r="BS953" s="147"/>
      <c r="BT953" s="147"/>
      <c r="BU953" s="147"/>
      <c r="BV953" s="147"/>
      <c r="BW953" s="147"/>
      <c r="BX953" s="147"/>
      <c r="BY953" s="147"/>
      <c r="BZ953" s="147"/>
      <c r="CA953" s="147"/>
      <c r="CB953" s="147"/>
      <c r="CC953" s="147"/>
      <c r="CD953" s="147"/>
      <c r="CE953" s="147"/>
      <c r="CF953" s="147"/>
      <c r="CG953" s="147"/>
      <c r="CH953" s="147"/>
      <c r="CI953" s="147"/>
      <c r="CJ953" s="147"/>
      <c r="CK953" s="147"/>
      <c r="CL953" s="147"/>
      <c r="CM953" s="147"/>
      <c r="CN953" s="147"/>
      <c r="CO953" s="147"/>
      <c r="CP953" s="147"/>
      <c r="CQ953" s="147"/>
      <c r="CR953" s="147"/>
      <c r="CS953" s="147"/>
      <c r="CT953" s="147"/>
      <c r="CU953" s="147"/>
      <c r="CV953" s="147"/>
      <c r="CW953" s="147"/>
      <c r="CX953" s="147"/>
      <c r="CY953" s="147"/>
      <c r="CZ953" s="147"/>
      <c r="DA953" s="147"/>
      <c r="DB953" s="147"/>
      <c r="DC953" s="147"/>
      <c r="DD953" s="147"/>
      <c r="DE953" s="147"/>
      <c r="DF953" s="147"/>
      <c r="DG953" s="147"/>
      <c r="DH953" s="147"/>
      <c r="DI953" s="147"/>
      <c r="DJ953" s="147"/>
      <c r="DK953" s="147"/>
      <c r="DL953" s="147"/>
      <c r="DM953" s="147"/>
      <c r="DN953" s="147"/>
      <c r="DO953" s="147"/>
      <c r="DP953" s="147"/>
      <c r="DQ953" s="147"/>
      <c r="DR953" s="147"/>
      <c r="DS953" s="147"/>
      <c r="DT953" s="147"/>
      <c r="DU953" s="147"/>
      <c r="DV953" s="147"/>
    </row>
    <row r="954" spans="1:126" s="146" customFormat="1" ht="15" x14ac:dyDescent="0.25">
      <c r="A954"/>
      <c r="B954"/>
      <c r="C954"/>
      <c r="D954" s="177"/>
      <c r="E954"/>
      <c r="F954"/>
      <c r="G954"/>
      <c r="H954"/>
      <c r="I954"/>
      <c r="J954"/>
      <c r="K954"/>
      <c r="L954"/>
      <c r="M954"/>
      <c r="N954"/>
      <c r="O954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  <c r="AA954" s="147"/>
      <c r="AB954" s="147"/>
      <c r="AC954" s="147"/>
      <c r="AD954" s="147"/>
      <c r="AE954" s="147"/>
      <c r="AF954" s="147"/>
      <c r="AG954" s="147"/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  <c r="BI954" s="147"/>
      <c r="BJ954" s="147"/>
      <c r="BK954" s="147"/>
      <c r="BL954" s="147"/>
      <c r="BM954" s="147"/>
      <c r="BN954" s="147"/>
      <c r="BO954" s="147"/>
      <c r="BP954" s="147"/>
      <c r="BQ954" s="147"/>
      <c r="BR954" s="147"/>
      <c r="BS954" s="147"/>
      <c r="BT954" s="147"/>
      <c r="BU954" s="147"/>
      <c r="BV954" s="147"/>
      <c r="BW954" s="147"/>
      <c r="BX954" s="147"/>
      <c r="BY954" s="147"/>
      <c r="BZ954" s="147"/>
      <c r="CA954" s="147"/>
      <c r="CB954" s="147"/>
      <c r="CC954" s="147"/>
      <c r="CD954" s="147"/>
      <c r="CE954" s="147"/>
      <c r="CF954" s="147"/>
      <c r="CG954" s="147"/>
      <c r="CH954" s="147"/>
      <c r="CI954" s="147"/>
      <c r="CJ954" s="147"/>
      <c r="CK954" s="147"/>
      <c r="CL954" s="147"/>
      <c r="CM954" s="147"/>
      <c r="CN954" s="147"/>
      <c r="CO954" s="147"/>
      <c r="CP954" s="147"/>
      <c r="CQ954" s="147"/>
      <c r="CR954" s="147"/>
      <c r="CS954" s="147"/>
      <c r="CT954" s="147"/>
      <c r="CU954" s="147"/>
      <c r="CV954" s="147"/>
      <c r="CW954" s="147"/>
      <c r="CX954" s="147"/>
      <c r="CY954" s="147"/>
      <c r="CZ954" s="147"/>
      <c r="DA954" s="147"/>
      <c r="DB954" s="147"/>
      <c r="DC954" s="147"/>
      <c r="DD954" s="147"/>
      <c r="DE954" s="147"/>
      <c r="DF954" s="147"/>
      <c r="DG954" s="147"/>
      <c r="DH954" s="147"/>
      <c r="DI954" s="147"/>
      <c r="DJ954" s="147"/>
      <c r="DK954" s="147"/>
      <c r="DL954" s="147"/>
      <c r="DM954" s="147"/>
      <c r="DN954" s="147"/>
      <c r="DO954" s="147"/>
      <c r="DP954" s="147"/>
      <c r="DQ954" s="147"/>
      <c r="DR954" s="147"/>
      <c r="DS954" s="147"/>
      <c r="DT954" s="147"/>
      <c r="DU954" s="147"/>
      <c r="DV954" s="147"/>
    </row>
    <row r="955" spans="1:126" s="146" customFormat="1" ht="15" x14ac:dyDescent="0.25">
      <c r="A955"/>
      <c r="B955"/>
      <c r="C955"/>
      <c r="D955" s="177"/>
      <c r="E955"/>
      <c r="F955"/>
      <c r="G955"/>
      <c r="H955"/>
      <c r="I955"/>
      <c r="J955"/>
      <c r="K955"/>
      <c r="L955"/>
      <c r="M955"/>
      <c r="N955"/>
      <c r="O955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  <c r="AA955" s="147"/>
      <c r="AB955" s="147"/>
      <c r="AC955" s="147"/>
      <c r="AD955" s="147"/>
      <c r="AE955" s="147"/>
      <c r="AF955" s="147"/>
      <c r="AG955" s="147"/>
      <c r="AH955" s="147"/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  <c r="BI955" s="147"/>
      <c r="BJ955" s="147"/>
      <c r="BK955" s="147"/>
      <c r="BL955" s="147"/>
      <c r="BM955" s="147"/>
      <c r="BN955" s="147"/>
      <c r="BO955" s="147"/>
      <c r="BP955" s="147"/>
      <c r="BQ955" s="147"/>
      <c r="BR955" s="147"/>
      <c r="BS955" s="147"/>
      <c r="BT955" s="147"/>
      <c r="BU955" s="147"/>
      <c r="BV955" s="147"/>
      <c r="BW955" s="147"/>
      <c r="BX955" s="147"/>
      <c r="BY955" s="147"/>
      <c r="BZ955" s="147"/>
      <c r="CA955" s="147"/>
      <c r="CB955" s="147"/>
      <c r="CC955" s="147"/>
      <c r="CD955" s="147"/>
      <c r="CE955" s="147"/>
      <c r="CF955" s="147"/>
      <c r="CG955" s="147"/>
      <c r="CH955" s="147"/>
      <c r="CI955" s="147"/>
      <c r="CJ955" s="147"/>
      <c r="CK955" s="147"/>
      <c r="CL955" s="147"/>
      <c r="CM955" s="147"/>
      <c r="CN955" s="147"/>
      <c r="CO955" s="147"/>
      <c r="CP955" s="147"/>
      <c r="CQ955" s="147"/>
      <c r="CR955" s="147"/>
      <c r="CS955" s="147"/>
      <c r="CT955" s="147"/>
      <c r="CU955" s="147"/>
      <c r="CV955" s="147"/>
      <c r="CW955" s="147"/>
      <c r="CX955" s="147"/>
      <c r="CY955" s="147"/>
      <c r="CZ955" s="147"/>
      <c r="DA955" s="147"/>
      <c r="DB955" s="147"/>
      <c r="DC955" s="147"/>
      <c r="DD955" s="147"/>
      <c r="DE955" s="147"/>
      <c r="DF955" s="147"/>
      <c r="DG955" s="147"/>
      <c r="DH955" s="147"/>
      <c r="DI955" s="147"/>
      <c r="DJ955" s="147"/>
      <c r="DK955" s="147"/>
      <c r="DL955" s="147"/>
      <c r="DM955" s="147"/>
      <c r="DN955" s="147"/>
      <c r="DO955" s="147"/>
      <c r="DP955" s="147"/>
      <c r="DQ955" s="147"/>
      <c r="DR955" s="147"/>
      <c r="DS955" s="147"/>
      <c r="DT955" s="147"/>
      <c r="DU955" s="147"/>
      <c r="DV955" s="147"/>
    </row>
    <row r="956" spans="1:126" s="146" customFormat="1" ht="15" x14ac:dyDescent="0.25">
      <c r="A956"/>
      <c r="B956"/>
      <c r="C956"/>
      <c r="D956" s="177"/>
      <c r="E956"/>
      <c r="F956"/>
      <c r="G956"/>
      <c r="H956"/>
      <c r="I956"/>
      <c r="J956"/>
      <c r="K956"/>
      <c r="L956"/>
      <c r="M956"/>
      <c r="N956"/>
      <c r="O956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  <c r="AA956" s="147"/>
      <c r="AB956" s="147"/>
      <c r="AC956" s="147"/>
      <c r="AD956" s="147"/>
      <c r="AE956" s="147"/>
      <c r="AF956" s="147"/>
      <c r="AG956" s="147"/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  <c r="BI956" s="147"/>
      <c r="BJ956" s="147"/>
      <c r="BK956" s="147"/>
      <c r="BL956" s="147"/>
      <c r="BM956" s="147"/>
      <c r="BN956" s="147"/>
      <c r="BO956" s="147"/>
      <c r="BP956" s="147"/>
      <c r="BQ956" s="147"/>
      <c r="BR956" s="147"/>
      <c r="BS956" s="147"/>
      <c r="BT956" s="147"/>
      <c r="BU956" s="147"/>
      <c r="BV956" s="147"/>
      <c r="BW956" s="147"/>
      <c r="BX956" s="147"/>
      <c r="BY956" s="147"/>
      <c r="BZ956" s="147"/>
      <c r="CA956" s="147"/>
      <c r="CB956" s="147"/>
      <c r="CC956" s="147"/>
      <c r="CD956" s="147"/>
      <c r="CE956" s="147"/>
      <c r="CF956" s="147"/>
      <c r="CG956" s="147"/>
      <c r="CH956" s="147"/>
      <c r="CI956" s="147"/>
      <c r="CJ956" s="147"/>
      <c r="CK956" s="147"/>
      <c r="CL956" s="147"/>
      <c r="CM956" s="147"/>
      <c r="CN956" s="147"/>
      <c r="CO956" s="147"/>
      <c r="CP956" s="147"/>
      <c r="CQ956" s="147"/>
      <c r="CR956" s="147"/>
      <c r="CS956" s="147"/>
      <c r="CT956" s="147"/>
      <c r="CU956" s="147"/>
      <c r="CV956" s="147"/>
      <c r="CW956" s="147"/>
      <c r="CX956" s="147"/>
      <c r="CY956" s="147"/>
      <c r="CZ956" s="147"/>
      <c r="DA956" s="147"/>
      <c r="DB956" s="147"/>
      <c r="DC956" s="147"/>
      <c r="DD956" s="147"/>
      <c r="DE956" s="147"/>
      <c r="DF956" s="147"/>
      <c r="DG956" s="147"/>
      <c r="DH956" s="147"/>
      <c r="DI956" s="147"/>
      <c r="DJ956" s="147"/>
      <c r="DK956" s="147"/>
      <c r="DL956" s="147"/>
      <c r="DM956" s="147"/>
      <c r="DN956" s="147"/>
      <c r="DO956" s="147"/>
      <c r="DP956" s="147"/>
      <c r="DQ956" s="147"/>
      <c r="DR956" s="147"/>
      <c r="DS956" s="147"/>
      <c r="DT956" s="147"/>
      <c r="DU956" s="147"/>
      <c r="DV956" s="147"/>
    </row>
    <row r="957" spans="1:126" s="146" customFormat="1" ht="15" x14ac:dyDescent="0.25">
      <c r="A957"/>
      <c r="B957"/>
      <c r="C957"/>
      <c r="D957" s="177"/>
      <c r="E957"/>
      <c r="F957"/>
      <c r="G957"/>
      <c r="H957"/>
      <c r="I957"/>
      <c r="J957"/>
      <c r="K957"/>
      <c r="L957"/>
      <c r="M957"/>
      <c r="N957"/>
      <c r="O95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  <c r="AA957" s="147"/>
      <c r="AB957" s="147"/>
      <c r="AC957" s="147"/>
      <c r="AD957" s="147"/>
      <c r="AE957" s="147"/>
      <c r="AF957" s="147"/>
      <c r="AG957" s="147"/>
      <c r="AH957" s="147"/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  <c r="BI957" s="147"/>
      <c r="BJ957" s="147"/>
      <c r="BK957" s="147"/>
      <c r="BL957" s="147"/>
      <c r="BM957" s="147"/>
      <c r="BN957" s="147"/>
      <c r="BO957" s="147"/>
      <c r="BP957" s="147"/>
      <c r="BQ957" s="147"/>
      <c r="BR957" s="147"/>
      <c r="BS957" s="147"/>
      <c r="BT957" s="147"/>
      <c r="BU957" s="147"/>
      <c r="BV957" s="147"/>
      <c r="BW957" s="147"/>
      <c r="BX957" s="147"/>
      <c r="BY957" s="147"/>
      <c r="BZ957" s="147"/>
      <c r="CA957" s="147"/>
      <c r="CB957" s="147"/>
      <c r="CC957" s="147"/>
      <c r="CD957" s="147"/>
      <c r="CE957" s="147"/>
      <c r="CF957" s="147"/>
      <c r="CG957" s="147"/>
      <c r="CH957" s="147"/>
      <c r="CI957" s="147"/>
      <c r="CJ957" s="147"/>
      <c r="CK957" s="147"/>
      <c r="CL957" s="147"/>
      <c r="CM957" s="147"/>
      <c r="CN957" s="147"/>
      <c r="CO957" s="147"/>
      <c r="CP957" s="147"/>
      <c r="CQ957" s="147"/>
      <c r="CR957" s="147"/>
      <c r="CS957" s="147"/>
      <c r="CT957" s="147"/>
      <c r="CU957" s="147"/>
      <c r="CV957" s="147"/>
      <c r="CW957" s="147"/>
      <c r="CX957" s="147"/>
      <c r="CY957" s="147"/>
      <c r="CZ957" s="147"/>
      <c r="DA957" s="147"/>
      <c r="DB957" s="147"/>
      <c r="DC957" s="147"/>
      <c r="DD957" s="147"/>
      <c r="DE957" s="147"/>
      <c r="DF957" s="147"/>
      <c r="DG957" s="147"/>
      <c r="DH957" s="147"/>
      <c r="DI957" s="147"/>
      <c r="DJ957" s="147"/>
      <c r="DK957" s="147"/>
      <c r="DL957" s="147"/>
      <c r="DM957" s="147"/>
      <c r="DN957" s="147"/>
      <c r="DO957" s="147"/>
      <c r="DP957" s="147"/>
      <c r="DQ957" s="147"/>
      <c r="DR957" s="147"/>
      <c r="DS957" s="147"/>
      <c r="DT957" s="147"/>
      <c r="DU957" s="147"/>
      <c r="DV957" s="147"/>
    </row>
    <row r="958" spans="1:126" s="146" customFormat="1" ht="15" x14ac:dyDescent="0.25">
      <c r="A958"/>
      <c r="B958"/>
      <c r="C958"/>
      <c r="D958" s="177"/>
      <c r="E958"/>
      <c r="F958"/>
      <c r="G958"/>
      <c r="H958"/>
      <c r="I958"/>
      <c r="J958"/>
      <c r="K958"/>
      <c r="L958"/>
      <c r="M958"/>
      <c r="N958"/>
      <c r="O958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  <c r="AA958" s="147"/>
      <c r="AB958" s="147"/>
      <c r="AC958" s="147"/>
      <c r="AD958" s="147"/>
      <c r="AE958" s="147"/>
      <c r="AF958" s="147"/>
      <c r="AG958" s="147"/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  <c r="BI958" s="147"/>
      <c r="BJ958" s="147"/>
      <c r="BK958" s="147"/>
      <c r="BL958" s="147"/>
      <c r="BM958" s="147"/>
      <c r="BN958" s="147"/>
      <c r="BO958" s="147"/>
      <c r="BP958" s="147"/>
      <c r="BQ958" s="147"/>
      <c r="BR958" s="147"/>
      <c r="BS958" s="147"/>
      <c r="BT958" s="147"/>
      <c r="BU958" s="147"/>
      <c r="BV958" s="147"/>
      <c r="BW958" s="147"/>
      <c r="BX958" s="147"/>
      <c r="BY958" s="147"/>
      <c r="BZ958" s="147"/>
      <c r="CA958" s="147"/>
      <c r="CB958" s="147"/>
      <c r="CC958" s="147"/>
      <c r="CD958" s="147"/>
      <c r="CE958" s="147"/>
      <c r="CF958" s="147"/>
      <c r="CG958" s="147"/>
      <c r="CH958" s="147"/>
      <c r="CI958" s="147"/>
      <c r="CJ958" s="147"/>
      <c r="CK958" s="147"/>
      <c r="CL958" s="147"/>
      <c r="CM958" s="147"/>
      <c r="CN958" s="147"/>
      <c r="CO958" s="147"/>
      <c r="CP958" s="147"/>
      <c r="CQ958" s="147"/>
      <c r="CR958" s="147"/>
      <c r="CS958" s="147"/>
      <c r="CT958" s="147"/>
      <c r="CU958" s="147"/>
      <c r="CV958" s="147"/>
      <c r="CW958" s="147"/>
      <c r="CX958" s="147"/>
      <c r="CY958" s="147"/>
      <c r="CZ958" s="147"/>
      <c r="DA958" s="147"/>
      <c r="DB958" s="147"/>
      <c r="DC958" s="147"/>
      <c r="DD958" s="147"/>
      <c r="DE958" s="147"/>
      <c r="DF958" s="147"/>
      <c r="DG958" s="147"/>
      <c r="DH958" s="147"/>
      <c r="DI958" s="147"/>
      <c r="DJ958" s="147"/>
      <c r="DK958" s="147"/>
      <c r="DL958" s="147"/>
      <c r="DM958" s="147"/>
      <c r="DN958" s="147"/>
      <c r="DO958" s="147"/>
      <c r="DP958" s="147"/>
      <c r="DQ958" s="147"/>
      <c r="DR958" s="147"/>
      <c r="DS958" s="147"/>
      <c r="DT958" s="147"/>
      <c r="DU958" s="147"/>
      <c r="DV958" s="147"/>
    </row>
    <row r="959" spans="1:126" s="146" customFormat="1" ht="15" x14ac:dyDescent="0.25">
      <c r="A959"/>
      <c r="B959"/>
      <c r="C959"/>
      <c r="D959" s="177"/>
      <c r="E959"/>
      <c r="F959"/>
      <c r="G959"/>
      <c r="H959"/>
      <c r="I959"/>
      <c r="J959"/>
      <c r="K959"/>
      <c r="L959"/>
      <c r="M959"/>
      <c r="N959"/>
      <c r="O959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  <c r="AA959" s="147"/>
      <c r="AB959" s="147"/>
      <c r="AC959" s="147"/>
      <c r="AD959" s="147"/>
      <c r="AE959" s="147"/>
      <c r="AF959" s="147"/>
      <c r="AG959" s="147"/>
      <c r="AH959" s="147"/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  <c r="BI959" s="147"/>
      <c r="BJ959" s="147"/>
      <c r="BK959" s="147"/>
      <c r="BL959" s="147"/>
      <c r="BM959" s="147"/>
      <c r="BN959" s="147"/>
      <c r="BO959" s="147"/>
      <c r="BP959" s="147"/>
      <c r="BQ959" s="147"/>
      <c r="BR959" s="147"/>
      <c r="BS959" s="147"/>
      <c r="BT959" s="147"/>
      <c r="BU959" s="147"/>
      <c r="BV959" s="147"/>
      <c r="BW959" s="147"/>
      <c r="BX959" s="147"/>
      <c r="BY959" s="147"/>
      <c r="BZ959" s="147"/>
      <c r="CA959" s="147"/>
      <c r="CB959" s="147"/>
      <c r="CC959" s="147"/>
      <c r="CD959" s="147"/>
      <c r="CE959" s="147"/>
      <c r="CF959" s="147"/>
      <c r="CG959" s="147"/>
      <c r="CH959" s="147"/>
      <c r="CI959" s="147"/>
      <c r="CJ959" s="147"/>
      <c r="CK959" s="147"/>
      <c r="CL959" s="147"/>
      <c r="CM959" s="147"/>
      <c r="CN959" s="147"/>
      <c r="CO959" s="147"/>
      <c r="CP959" s="147"/>
      <c r="CQ959" s="147"/>
      <c r="CR959" s="147"/>
      <c r="CS959" s="147"/>
      <c r="CT959" s="147"/>
      <c r="CU959" s="147"/>
      <c r="CV959" s="147"/>
      <c r="CW959" s="147"/>
      <c r="CX959" s="147"/>
      <c r="CY959" s="147"/>
      <c r="CZ959" s="147"/>
      <c r="DA959" s="147"/>
      <c r="DB959" s="147"/>
      <c r="DC959" s="147"/>
      <c r="DD959" s="147"/>
      <c r="DE959" s="147"/>
      <c r="DF959" s="147"/>
      <c r="DG959" s="147"/>
      <c r="DH959" s="147"/>
      <c r="DI959" s="147"/>
      <c r="DJ959" s="147"/>
      <c r="DK959" s="147"/>
      <c r="DL959" s="147"/>
      <c r="DM959" s="147"/>
      <c r="DN959" s="147"/>
      <c r="DO959" s="147"/>
      <c r="DP959" s="147"/>
      <c r="DQ959" s="147"/>
      <c r="DR959" s="147"/>
      <c r="DS959" s="147"/>
      <c r="DT959" s="147"/>
      <c r="DU959" s="147"/>
      <c r="DV959" s="147"/>
    </row>
    <row r="960" spans="1:126" s="146" customFormat="1" ht="15" x14ac:dyDescent="0.25">
      <c r="A960"/>
      <c r="B960"/>
      <c r="C960"/>
      <c r="D960" s="177"/>
      <c r="E960"/>
      <c r="F960"/>
      <c r="G960"/>
      <c r="H960"/>
      <c r="I960"/>
      <c r="J960"/>
      <c r="K960"/>
      <c r="L960"/>
      <c r="M960"/>
      <c r="N960"/>
      <c r="O960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  <c r="AA960" s="147"/>
      <c r="AB960" s="147"/>
      <c r="AC960" s="147"/>
      <c r="AD960" s="147"/>
      <c r="AE960" s="147"/>
      <c r="AF960" s="147"/>
      <c r="AG960" s="147"/>
      <c r="AH960" s="147"/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  <c r="BI960" s="147"/>
      <c r="BJ960" s="147"/>
      <c r="BK960" s="147"/>
      <c r="BL960" s="147"/>
      <c r="BM960" s="147"/>
      <c r="BN960" s="147"/>
      <c r="BO960" s="147"/>
      <c r="BP960" s="147"/>
      <c r="BQ960" s="147"/>
      <c r="BR960" s="147"/>
      <c r="BS960" s="147"/>
      <c r="BT960" s="147"/>
      <c r="BU960" s="147"/>
      <c r="BV960" s="147"/>
      <c r="BW960" s="147"/>
      <c r="BX960" s="147"/>
      <c r="BY960" s="147"/>
      <c r="BZ960" s="147"/>
      <c r="CA960" s="147"/>
      <c r="CB960" s="147"/>
      <c r="CC960" s="147"/>
      <c r="CD960" s="147"/>
      <c r="CE960" s="147"/>
      <c r="CF960" s="147"/>
      <c r="CG960" s="147"/>
      <c r="CH960" s="147"/>
      <c r="CI960" s="147"/>
      <c r="CJ960" s="147"/>
      <c r="CK960" s="147"/>
      <c r="CL960" s="147"/>
      <c r="CM960" s="147"/>
      <c r="CN960" s="147"/>
      <c r="CO960" s="147"/>
      <c r="CP960" s="147"/>
      <c r="CQ960" s="147"/>
      <c r="CR960" s="147"/>
      <c r="CS960" s="147"/>
      <c r="CT960" s="147"/>
      <c r="CU960" s="147"/>
      <c r="CV960" s="147"/>
      <c r="CW960" s="147"/>
      <c r="CX960" s="147"/>
      <c r="CY960" s="147"/>
      <c r="CZ960" s="147"/>
      <c r="DA960" s="147"/>
      <c r="DB960" s="147"/>
      <c r="DC960" s="147"/>
      <c r="DD960" s="147"/>
      <c r="DE960" s="147"/>
      <c r="DF960" s="147"/>
      <c r="DG960" s="147"/>
      <c r="DH960" s="147"/>
      <c r="DI960" s="147"/>
      <c r="DJ960" s="147"/>
      <c r="DK960" s="147"/>
      <c r="DL960" s="147"/>
      <c r="DM960" s="147"/>
      <c r="DN960" s="147"/>
      <c r="DO960" s="147"/>
      <c r="DP960" s="147"/>
      <c r="DQ960" s="147"/>
      <c r="DR960" s="147"/>
      <c r="DS960" s="147"/>
      <c r="DT960" s="147"/>
      <c r="DU960" s="147"/>
      <c r="DV960" s="147"/>
    </row>
    <row r="961" spans="1:126" s="146" customFormat="1" ht="15" x14ac:dyDescent="0.25">
      <c r="A961"/>
      <c r="B961"/>
      <c r="C961"/>
      <c r="D961" s="177"/>
      <c r="E961"/>
      <c r="F961"/>
      <c r="G961"/>
      <c r="H961"/>
      <c r="I961"/>
      <c r="J961"/>
      <c r="K961"/>
      <c r="L961"/>
      <c r="M961"/>
      <c r="N961"/>
      <c r="O961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  <c r="AA961" s="147"/>
      <c r="AB961" s="147"/>
      <c r="AC961" s="147"/>
      <c r="AD961" s="147"/>
      <c r="AE961" s="147"/>
      <c r="AF961" s="147"/>
      <c r="AG961" s="147"/>
      <c r="AH961" s="147"/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  <c r="BI961" s="147"/>
      <c r="BJ961" s="147"/>
      <c r="BK961" s="147"/>
      <c r="BL961" s="147"/>
      <c r="BM961" s="147"/>
      <c r="BN961" s="147"/>
      <c r="BO961" s="147"/>
      <c r="BP961" s="147"/>
      <c r="BQ961" s="147"/>
      <c r="BR961" s="147"/>
      <c r="BS961" s="147"/>
      <c r="BT961" s="147"/>
      <c r="BU961" s="147"/>
      <c r="BV961" s="147"/>
      <c r="BW961" s="147"/>
      <c r="BX961" s="147"/>
      <c r="BY961" s="147"/>
      <c r="BZ961" s="147"/>
      <c r="CA961" s="147"/>
      <c r="CB961" s="147"/>
      <c r="CC961" s="147"/>
      <c r="CD961" s="147"/>
      <c r="CE961" s="147"/>
      <c r="CF961" s="147"/>
      <c r="CG961" s="147"/>
      <c r="CH961" s="147"/>
      <c r="CI961" s="147"/>
      <c r="CJ961" s="147"/>
      <c r="CK961" s="147"/>
      <c r="CL961" s="147"/>
      <c r="CM961" s="147"/>
      <c r="CN961" s="147"/>
      <c r="CO961" s="147"/>
      <c r="CP961" s="147"/>
      <c r="CQ961" s="147"/>
      <c r="CR961" s="147"/>
      <c r="CS961" s="147"/>
      <c r="CT961" s="147"/>
      <c r="CU961" s="147"/>
      <c r="CV961" s="147"/>
      <c r="CW961" s="147"/>
      <c r="CX961" s="147"/>
      <c r="CY961" s="147"/>
      <c r="CZ961" s="147"/>
      <c r="DA961" s="147"/>
      <c r="DB961" s="147"/>
      <c r="DC961" s="147"/>
      <c r="DD961" s="147"/>
      <c r="DE961" s="147"/>
      <c r="DF961" s="147"/>
      <c r="DG961" s="147"/>
      <c r="DH961" s="147"/>
      <c r="DI961" s="147"/>
      <c r="DJ961" s="147"/>
      <c r="DK961" s="147"/>
      <c r="DL961" s="147"/>
      <c r="DM961" s="147"/>
      <c r="DN961" s="147"/>
      <c r="DO961" s="147"/>
      <c r="DP961" s="147"/>
      <c r="DQ961" s="147"/>
      <c r="DR961" s="147"/>
      <c r="DS961" s="147"/>
      <c r="DT961" s="147"/>
      <c r="DU961" s="147"/>
      <c r="DV961" s="147"/>
    </row>
    <row r="962" spans="1:126" s="146" customFormat="1" ht="15" x14ac:dyDescent="0.25">
      <c r="A962"/>
      <c r="B962"/>
      <c r="C962"/>
      <c r="D962" s="177"/>
      <c r="E962"/>
      <c r="F962"/>
      <c r="G962"/>
      <c r="H962"/>
      <c r="I962"/>
      <c r="J962"/>
      <c r="K962"/>
      <c r="L962"/>
      <c r="M962"/>
      <c r="N962"/>
      <c r="O962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  <c r="AA962" s="147"/>
      <c r="AB962" s="147"/>
      <c r="AC962" s="147"/>
      <c r="AD962" s="147"/>
      <c r="AE962" s="147"/>
      <c r="AF962" s="147"/>
      <c r="AG962" s="147"/>
      <c r="AH962" s="147"/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  <c r="BI962" s="147"/>
      <c r="BJ962" s="147"/>
      <c r="BK962" s="147"/>
      <c r="BL962" s="147"/>
      <c r="BM962" s="147"/>
      <c r="BN962" s="147"/>
      <c r="BO962" s="147"/>
      <c r="BP962" s="147"/>
      <c r="BQ962" s="147"/>
      <c r="BR962" s="147"/>
      <c r="BS962" s="147"/>
      <c r="BT962" s="147"/>
      <c r="BU962" s="147"/>
      <c r="BV962" s="147"/>
      <c r="BW962" s="147"/>
      <c r="BX962" s="147"/>
      <c r="BY962" s="147"/>
      <c r="BZ962" s="147"/>
      <c r="CA962" s="147"/>
      <c r="CB962" s="147"/>
      <c r="CC962" s="147"/>
      <c r="CD962" s="147"/>
      <c r="CE962" s="147"/>
      <c r="CF962" s="147"/>
      <c r="CG962" s="147"/>
      <c r="CH962" s="147"/>
      <c r="CI962" s="147"/>
      <c r="CJ962" s="147"/>
      <c r="CK962" s="147"/>
      <c r="CL962" s="147"/>
      <c r="CM962" s="147"/>
      <c r="CN962" s="147"/>
      <c r="CO962" s="147"/>
      <c r="CP962" s="147"/>
      <c r="CQ962" s="147"/>
      <c r="CR962" s="147"/>
      <c r="CS962" s="147"/>
      <c r="CT962" s="147"/>
      <c r="CU962" s="147"/>
      <c r="CV962" s="147"/>
      <c r="CW962" s="147"/>
      <c r="CX962" s="147"/>
      <c r="CY962" s="147"/>
      <c r="CZ962" s="147"/>
      <c r="DA962" s="147"/>
      <c r="DB962" s="147"/>
      <c r="DC962" s="147"/>
      <c r="DD962" s="147"/>
      <c r="DE962" s="147"/>
      <c r="DF962" s="147"/>
      <c r="DG962" s="147"/>
      <c r="DH962" s="147"/>
      <c r="DI962" s="147"/>
      <c r="DJ962" s="147"/>
      <c r="DK962" s="147"/>
      <c r="DL962" s="147"/>
      <c r="DM962" s="147"/>
      <c r="DN962" s="147"/>
      <c r="DO962" s="147"/>
      <c r="DP962" s="147"/>
      <c r="DQ962" s="147"/>
      <c r="DR962" s="147"/>
      <c r="DS962" s="147"/>
      <c r="DT962" s="147"/>
      <c r="DU962" s="147"/>
      <c r="DV962" s="147"/>
    </row>
    <row r="963" spans="1:126" s="146" customFormat="1" ht="15" x14ac:dyDescent="0.25">
      <c r="A963"/>
      <c r="B963"/>
      <c r="C963"/>
      <c r="D963" s="177"/>
      <c r="E963"/>
      <c r="F963"/>
      <c r="G963"/>
      <c r="H963"/>
      <c r="I963"/>
      <c r="J963"/>
      <c r="K963"/>
      <c r="L963"/>
      <c r="M963"/>
      <c r="N963"/>
      <c r="O963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  <c r="AA963" s="147"/>
      <c r="AB963" s="147"/>
      <c r="AC963" s="147"/>
      <c r="AD963" s="147"/>
      <c r="AE963" s="147"/>
      <c r="AF963" s="147"/>
      <c r="AG963" s="147"/>
      <c r="AH963" s="147"/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  <c r="BI963" s="147"/>
      <c r="BJ963" s="147"/>
      <c r="BK963" s="147"/>
      <c r="BL963" s="147"/>
      <c r="BM963" s="147"/>
      <c r="BN963" s="147"/>
      <c r="BO963" s="147"/>
      <c r="BP963" s="147"/>
      <c r="BQ963" s="147"/>
      <c r="BR963" s="147"/>
      <c r="BS963" s="147"/>
      <c r="BT963" s="147"/>
      <c r="BU963" s="147"/>
      <c r="BV963" s="147"/>
      <c r="BW963" s="147"/>
      <c r="BX963" s="147"/>
      <c r="BY963" s="147"/>
      <c r="BZ963" s="147"/>
      <c r="CA963" s="147"/>
      <c r="CB963" s="147"/>
      <c r="CC963" s="147"/>
      <c r="CD963" s="147"/>
      <c r="CE963" s="147"/>
      <c r="CF963" s="147"/>
      <c r="CG963" s="147"/>
      <c r="CH963" s="147"/>
      <c r="CI963" s="147"/>
      <c r="CJ963" s="147"/>
      <c r="CK963" s="147"/>
      <c r="CL963" s="147"/>
      <c r="CM963" s="147"/>
      <c r="CN963" s="147"/>
      <c r="CO963" s="147"/>
      <c r="CP963" s="147"/>
      <c r="CQ963" s="147"/>
      <c r="CR963" s="147"/>
      <c r="CS963" s="147"/>
      <c r="CT963" s="147"/>
      <c r="CU963" s="147"/>
      <c r="CV963" s="147"/>
      <c r="CW963" s="147"/>
      <c r="CX963" s="147"/>
      <c r="CY963" s="147"/>
      <c r="CZ963" s="147"/>
      <c r="DA963" s="147"/>
      <c r="DB963" s="147"/>
      <c r="DC963" s="147"/>
      <c r="DD963" s="147"/>
      <c r="DE963" s="147"/>
      <c r="DF963" s="147"/>
      <c r="DG963" s="147"/>
      <c r="DH963" s="147"/>
      <c r="DI963" s="147"/>
      <c r="DJ963" s="147"/>
      <c r="DK963" s="147"/>
      <c r="DL963" s="147"/>
      <c r="DM963" s="147"/>
      <c r="DN963" s="147"/>
      <c r="DO963" s="147"/>
      <c r="DP963" s="147"/>
      <c r="DQ963" s="147"/>
      <c r="DR963" s="147"/>
      <c r="DS963" s="147"/>
      <c r="DT963" s="147"/>
      <c r="DU963" s="147"/>
      <c r="DV963" s="147"/>
    </row>
    <row r="964" spans="1:126" s="146" customFormat="1" ht="15" x14ac:dyDescent="0.25">
      <c r="A964"/>
      <c r="B964"/>
      <c r="C964"/>
      <c r="D964" s="177"/>
      <c r="E964"/>
      <c r="F964"/>
      <c r="G964"/>
      <c r="H964"/>
      <c r="I964"/>
      <c r="J964"/>
      <c r="K964"/>
      <c r="L964"/>
      <c r="M964"/>
      <c r="N964"/>
      <c r="O964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  <c r="AA964" s="147"/>
      <c r="AB964" s="147"/>
      <c r="AC964" s="147"/>
      <c r="AD964" s="147"/>
      <c r="AE964" s="147"/>
      <c r="AF964" s="147"/>
      <c r="AG964" s="147"/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  <c r="BI964" s="147"/>
      <c r="BJ964" s="147"/>
      <c r="BK964" s="147"/>
      <c r="BL964" s="147"/>
      <c r="BM964" s="147"/>
      <c r="BN964" s="147"/>
      <c r="BO964" s="147"/>
      <c r="BP964" s="147"/>
      <c r="BQ964" s="147"/>
      <c r="BR964" s="147"/>
      <c r="BS964" s="147"/>
      <c r="BT964" s="147"/>
      <c r="BU964" s="147"/>
      <c r="BV964" s="147"/>
      <c r="BW964" s="147"/>
      <c r="BX964" s="147"/>
      <c r="BY964" s="147"/>
      <c r="BZ964" s="147"/>
      <c r="CA964" s="147"/>
      <c r="CB964" s="147"/>
      <c r="CC964" s="147"/>
      <c r="CD964" s="147"/>
      <c r="CE964" s="147"/>
      <c r="CF964" s="147"/>
      <c r="CG964" s="147"/>
      <c r="CH964" s="147"/>
      <c r="CI964" s="147"/>
      <c r="CJ964" s="147"/>
      <c r="CK964" s="147"/>
      <c r="CL964" s="147"/>
      <c r="CM964" s="147"/>
      <c r="CN964" s="147"/>
      <c r="CO964" s="147"/>
      <c r="CP964" s="147"/>
      <c r="CQ964" s="147"/>
      <c r="CR964" s="147"/>
      <c r="CS964" s="147"/>
      <c r="CT964" s="147"/>
      <c r="CU964" s="147"/>
      <c r="CV964" s="147"/>
      <c r="CW964" s="147"/>
      <c r="CX964" s="147"/>
      <c r="CY964" s="147"/>
      <c r="CZ964" s="147"/>
      <c r="DA964" s="147"/>
      <c r="DB964" s="147"/>
      <c r="DC964" s="147"/>
      <c r="DD964" s="147"/>
      <c r="DE964" s="147"/>
      <c r="DF964" s="147"/>
      <c r="DG964" s="147"/>
      <c r="DH964" s="147"/>
      <c r="DI964" s="147"/>
      <c r="DJ964" s="147"/>
      <c r="DK964" s="147"/>
      <c r="DL964" s="147"/>
      <c r="DM964" s="147"/>
      <c r="DN964" s="147"/>
      <c r="DO964" s="147"/>
      <c r="DP964" s="147"/>
      <c r="DQ964" s="147"/>
      <c r="DR964" s="147"/>
      <c r="DS964" s="147"/>
      <c r="DT964" s="147"/>
      <c r="DU964" s="147"/>
      <c r="DV964" s="147"/>
    </row>
    <row r="965" spans="1:126" s="146" customFormat="1" ht="15" x14ac:dyDescent="0.25">
      <c r="A965"/>
      <c r="B965"/>
      <c r="C965"/>
      <c r="D965" s="177"/>
      <c r="E965"/>
      <c r="F965"/>
      <c r="G965"/>
      <c r="H965"/>
      <c r="I965"/>
      <c r="J965"/>
      <c r="K965"/>
      <c r="L965"/>
      <c r="M965"/>
      <c r="N965"/>
      <c r="O965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  <c r="AA965" s="147"/>
      <c r="AB965" s="147"/>
      <c r="AC965" s="147"/>
      <c r="AD965" s="147"/>
      <c r="AE965" s="147"/>
      <c r="AF965" s="147"/>
      <c r="AG965" s="147"/>
      <c r="AH965" s="147"/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  <c r="BI965" s="147"/>
      <c r="BJ965" s="147"/>
      <c r="BK965" s="147"/>
      <c r="BL965" s="147"/>
      <c r="BM965" s="147"/>
      <c r="BN965" s="147"/>
      <c r="BO965" s="147"/>
      <c r="BP965" s="147"/>
      <c r="BQ965" s="147"/>
      <c r="BR965" s="147"/>
      <c r="BS965" s="147"/>
      <c r="BT965" s="147"/>
      <c r="BU965" s="147"/>
      <c r="BV965" s="147"/>
      <c r="BW965" s="147"/>
      <c r="BX965" s="147"/>
      <c r="BY965" s="147"/>
      <c r="BZ965" s="147"/>
      <c r="CA965" s="147"/>
      <c r="CB965" s="147"/>
      <c r="CC965" s="147"/>
      <c r="CD965" s="147"/>
      <c r="CE965" s="147"/>
      <c r="CF965" s="147"/>
      <c r="CG965" s="147"/>
      <c r="CH965" s="147"/>
      <c r="CI965" s="147"/>
      <c r="CJ965" s="147"/>
      <c r="CK965" s="147"/>
      <c r="CL965" s="147"/>
      <c r="CM965" s="147"/>
      <c r="CN965" s="147"/>
      <c r="CO965" s="147"/>
      <c r="CP965" s="147"/>
      <c r="CQ965" s="147"/>
      <c r="CR965" s="147"/>
      <c r="CS965" s="147"/>
      <c r="CT965" s="147"/>
      <c r="CU965" s="147"/>
      <c r="CV965" s="147"/>
      <c r="CW965" s="147"/>
      <c r="CX965" s="147"/>
      <c r="CY965" s="147"/>
      <c r="CZ965" s="147"/>
      <c r="DA965" s="147"/>
      <c r="DB965" s="147"/>
      <c r="DC965" s="147"/>
      <c r="DD965" s="147"/>
      <c r="DE965" s="147"/>
      <c r="DF965" s="147"/>
      <c r="DG965" s="147"/>
      <c r="DH965" s="147"/>
      <c r="DI965" s="147"/>
      <c r="DJ965" s="147"/>
      <c r="DK965" s="147"/>
      <c r="DL965" s="147"/>
      <c r="DM965" s="147"/>
      <c r="DN965" s="147"/>
      <c r="DO965" s="147"/>
      <c r="DP965" s="147"/>
      <c r="DQ965" s="147"/>
      <c r="DR965" s="147"/>
      <c r="DS965" s="147"/>
      <c r="DT965" s="147"/>
      <c r="DU965" s="147"/>
      <c r="DV965" s="147"/>
    </row>
    <row r="966" spans="1:126" s="146" customFormat="1" ht="15" x14ac:dyDescent="0.25">
      <c r="A966"/>
      <c r="B966"/>
      <c r="C966"/>
      <c r="D966" s="177"/>
      <c r="E966"/>
      <c r="F966"/>
      <c r="G966"/>
      <c r="H966"/>
      <c r="I966"/>
      <c r="J966"/>
      <c r="K966"/>
      <c r="L966"/>
      <c r="M966"/>
      <c r="N966"/>
      <c r="O966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  <c r="AA966" s="147"/>
      <c r="AB966" s="147"/>
      <c r="AC966" s="147"/>
      <c r="AD966" s="147"/>
      <c r="AE966" s="147"/>
      <c r="AF966" s="147"/>
      <c r="AG966" s="147"/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  <c r="BI966" s="147"/>
      <c r="BJ966" s="147"/>
      <c r="BK966" s="147"/>
      <c r="BL966" s="147"/>
      <c r="BM966" s="147"/>
      <c r="BN966" s="147"/>
      <c r="BO966" s="147"/>
      <c r="BP966" s="147"/>
      <c r="BQ966" s="147"/>
      <c r="BR966" s="147"/>
      <c r="BS966" s="147"/>
      <c r="BT966" s="147"/>
      <c r="BU966" s="147"/>
      <c r="BV966" s="147"/>
      <c r="BW966" s="147"/>
      <c r="BX966" s="147"/>
      <c r="BY966" s="147"/>
      <c r="BZ966" s="147"/>
      <c r="CA966" s="147"/>
      <c r="CB966" s="147"/>
      <c r="CC966" s="147"/>
      <c r="CD966" s="147"/>
      <c r="CE966" s="147"/>
      <c r="CF966" s="147"/>
      <c r="CG966" s="147"/>
      <c r="CH966" s="147"/>
      <c r="CI966" s="147"/>
      <c r="CJ966" s="147"/>
      <c r="CK966" s="147"/>
      <c r="CL966" s="147"/>
      <c r="CM966" s="147"/>
      <c r="CN966" s="147"/>
      <c r="CO966" s="147"/>
      <c r="CP966" s="147"/>
      <c r="CQ966" s="147"/>
      <c r="CR966" s="147"/>
      <c r="CS966" s="147"/>
      <c r="CT966" s="147"/>
      <c r="CU966" s="147"/>
      <c r="CV966" s="147"/>
      <c r="CW966" s="147"/>
      <c r="CX966" s="147"/>
      <c r="CY966" s="147"/>
      <c r="CZ966" s="147"/>
      <c r="DA966" s="147"/>
      <c r="DB966" s="147"/>
      <c r="DC966" s="147"/>
      <c r="DD966" s="147"/>
      <c r="DE966" s="147"/>
      <c r="DF966" s="147"/>
      <c r="DG966" s="147"/>
      <c r="DH966" s="147"/>
      <c r="DI966" s="147"/>
      <c r="DJ966" s="147"/>
      <c r="DK966" s="147"/>
      <c r="DL966" s="147"/>
      <c r="DM966" s="147"/>
      <c r="DN966" s="147"/>
      <c r="DO966" s="147"/>
      <c r="DP966" s="147"/>
      <c r="DQ966" s="147"/>
      <c r="DR966" s="147"/>
      <c r="DS966" s="147"/>
      <c r="DT966" s="147"/>
      <c r="DU966" s="147"/>
      <c r="DV966" s="147"/>
    </row>
    <row r="967" spans="1:126" s="146" customFormat="1" ht="15" x14ac:dyDescent="0.25">
      <c r="A967"/>
      <c r="B967"/>
      <c r="C967"/>
      <c r="D967" s="177"/>
      <c r="E967"/>
      <c r="F967"/>
      <c r="G967"/>
      <c r="H967"/>
      <c r="I967"/>
      <c r="J967"/>
      <c r="K967"/>
      <c r="L967"/>
      <c r="M967"/>
      <c r="N967"/>
      <c r="O96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  <c r="AA967" s="147"/>
      <c r="AB967" s="147"/>
      <c r="AC967" s="147"/>
      <c r="AD967" s="147"/>
      <c r="AE967" s="147"/>
      <c r="AF967" s="147"/>
      <c r="AG967" s="147"/>
      <c r="AH967" s="147"/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  <c r="BI967" s="147"/>
      <c r="BJ967" s="147"/>
      <c r="BK967" s="147"/>
      <c r="BL967" s="147"/>
      <c r="BM967" s="147"/>
      <c r="BN967" s="147"/>
      <c r="BO967" s="147"/>
      <c r="BP967" s="147"/>
      <c r="BQ967" s="147"/>
      <c r="BR967" s="147"/>
      <c r="BS967" s="147"/>
      <c r="BT967" s="147"/>
      <c r="BU967" s="147"/>
      <c r="BV967" s="147"/>
      <c r="BW967" s="147"/>
      <c r="BX967" s="147"/>
      <c r="BY967" s="147"/>
      <c r="BZ967" s="147"/>
      <c r="CA967" s="147"/>
      <c r="CB967" s="147"/>
      <c r="CC967" s="147"/>
      <c r="CD967" s="147"/>
      <c r="CE967" s="147"/>
      <c r="CF967" s="147"/>
      <c r="CG967" s="147"/>
      <c r="CH967" s="147"/>
      <c r="CI967" s="147"/>
      <c r="CJ967" s="147"/>
      <c r="CK967" s="147"/>
      <c r="CL967" s="147"/>
      <c r="CM967" s="147"/>
      <c r="CN967" s="147"/>
      <c r="CO967" s="147"/>
      <c r="CP967" s="147"/>
      <c r="CQ967" s="147"/>
      <c r="CR967" s="147"/>
      <c r="CS967" s="147"/>
      <c r="CT967" s="147"/>
      <c r="CU967" s="147"/>
      <c r="CV967" s="147"/>
      <c r="CW967" s="147"/>
      <c r="CX967" s="147"/>
      <c r="CY967" s="147"/>
      <c r="CZ967" s="147"/>
      <c r="DA967" s="147"/>
      <c r="DB967" s="147"/>
      <c r="DC967" s="147"/>
      <c r="DD967" s="147"/>
      <c r="DE967" s="147"/>
      <c r="DF967" s="147"/>
      <c r="DG967" s="147"/>
      <c r="DH967" s="147"/>
      <c r="DI967" s="147"/>
      <c r="DJ967" s="147"/>
      <c r="DK967" s="147"/>
      <c r="DL967" s="147"/>
      <c r="DM967" s="147"/>
      <c r="DN967" s="147"/>
      <c r="DO967" s="147"/>
      <c r="DP967" s="147"/>
      <c r="DQ967" s="147"/>
      <c r="DR967" s="147"/>
      <c r="DS967" s="147"/>
      <c r="DT967" s="147"/>
      <c r="DU967" s="147"/>
      <c r="DV967" s="147"/>
    </row>
    <row r="968" spans="1:126" s="146" customFormat="1" ht="15" x14ac:dyDescent="0.25">
      <c r="A968"/>
      <c r="B968"/>
      <c r="C968"/>
      <c r="D968" s="177"/>
      <c r="E968"/>
      <c r="F968"/>
      <c r="G968"/>
      <c r="H968"/>
      <c r="I968"/>
      <c r="J968"/>
      <c r="K968"/>
      <c r="L968"/>
      <c r="M968"/>
      <c r="N968"/>
      <c r="O968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  <c r="AA968" s="147"/>
      <c r="AB968" s="147"/>
      <c r="AC968" s="147"/>
      <c r="AD968" s="147"/>
      <c r="AE968" s="147"/>
      <c r="AF968" s="147"/>
      <c r="AG968" s="147"/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  <c r="BI968" s="147"/>
      <c r="BJ968" s="147"/>
      <c r="BK968" s="147"/>
      <c r="BL968" s="147"/>
      <c r="BM968" s="147"/>
      <c r="BN968" s="147"/>
      <c r="BO968" s="147"/>
      <c r="BP968" s="147"/>
      <c r="BQ968" s="147"/>
      <c r="BR968" s="147"/>
      <c r="BS968" s="147"/>
      <c r="BT968" s="147"/>
      <c r="BU968" s="147"/>
      <c r="BV968" s="147"/>
      <c r="BW968" s="147"/>
      <c r="BX968" s="147"/>
      <c r="BY968" s="147"/>
      <c r="BZ968" s="147"/>
      <c r="CA968" s="147"/>
      <c r="CB968" s="147"/>
      <c r="CC968" s="147"/>
      <c r="CD968" s="147"/>
      <c r="CE968" s="147"/>
      <c r="CF968" s="147"/>
      <c r="CG968" s="147"/>
      <c r="CH968" s="147"/>
      <c r="CI968" s="147"/>
      <c r="CJ968" s="147"/>
      <c r="CK968" s="147"/>
      <c r="CL968" s="147"/>
      <c r="CM968" s="147"/>
      <c r="CN968" s="147"/>
      <c r="CO968" s="147"/>
      <c r="CP968" s="147"/>
      <c r="CQ968" s="147"/>
      <c r="CR968" s="147"/>
      <c r="CS968" s="147"/>
      <c r="CT968" s="147"/>
      <c r="CU968" s="147"/>
      <c r="CV968" s="147"/>
      <c r="CW968" s="147"/>
      <c r="CX968" s="147"/>
      <c r="CY968" s="147"/>
      <c r="CZ968" s="147"/>
      <c r="DA968" s="147"/>
      <c r="DB968" s="147"/>
      <c r="DC968" s="147"/>
      <c r="DD968" s="147"/>
      <c r="DE968" s="147"/>
      <c r="DF968" s="147"/>
      <c r="DG968" s="147"/>
      <c r="DH968" s="147"/>
      <c r="DI968" s="147"/>
      <c r="DJ968" s="147"/>
      <c r="DK968" s="147"/>
      <c r="DL968" s="147"/>
      <c r="DM968" s="147"/>
      <c r="DN968" s="147"/>
      <c r="DO968" s="147"/>
      <c r="DP968" s="147"/>
      <c r="DQ968" s="147"/>
      <c r="DR968" s="147"/>
      <c r="DS968" s="147"/>
      <c r="DT968" s="147"/>
      <c r="DU968" s="147"/>
      <c r="DV968" s="147"/>
    </row>
    <row r="969" spans="1:126" s="146" customFormat="1" ht="15" x14ac:dyDescent="0.25">
      <c r="A969"/>
      <c r="B969"/>
      <c r="C969"/>
      <c r="D969" s="177"/>
      <c r="E969"/>
      <c r="F969"/>
      <c r="G969"/>
      <c r="H969"/>
      <c r="I969"/>
      <c r="J969"/>
      <c r="K969"/>
      <c r="L969"/>
      <c r="M969"/>
      <c r="N969"/>
      <c r="O969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  <c r="AA969" s="147"/>
      <c r="AB969" s="147"/>
      <c r="AC969" s="147"/>
      <c r="AD969" s="147"/>
      <c r="AE969" s="147"/>
      <c r="AF969" s="147"/>
      <c r="AG969" s="147"/>
      <c r="AH969" s="147"/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  <c r="BI969" s="147"/>
      <c r="BJ969" s="147"/>
      <c r="BK969" s="147"/>
      <c r="BL969" s="147"/>
      <c r="BM969" s="147"/>
      <c r="BN969" s="147"/>
      <c r="BO969" s="147"/>
      <c r="BP969" s="147"/>
      <c r="BQ969" s="147"/>
      <c r="BR969" s="147"/>
      <c r="BS969" s="147"/>
      <c r="BT969" s="147"/>
      <c r="BU969" s="147"/>
      <c r="BV969" s="147"/>
      <c r="BW969" s="147"/>
      <c r="BX969" s="147"/>
      <c r="BY969" s="147"/>
      <c r="BZ969" s="147"/>
      <c r="CA969" s="147"/>
      <c r="CB969" s="147"/>
      <c r="CC969" s="147"/>
      <c r="CD969" s="147"/>
      <c r="CE969" s="147"/>
      <c r="CF969" s="147"/>
      <c r="CG969" s="147"/>
      <c r="CH969" s="147"/>
      <c r="CI969" s="147"/>
      <c r="CJ969" s="147"/>
      <c r="CK969" s="147"/>
      <c r="CL969" s="147"/>
      <c r="CM969" s="147"/>
      <c r="CN969" s="147"/>
      <c r="CO969" s="147"/>
      <c r="CP969" s="147"/>
      <c r="CQ969" s="147"/>
      <c r="CR969" s="147"/>
      <c r="CS969" s="147"/>
      <c r="CT969" s="147"/>
      <c r="CU969" s="147"/>
      <c r="CV969" s="147"/>
      <c r="CW969" s="147"/>
      <c r="CX969" s="147"/>
      <c r="CY969" s="147"/>
      <c r="CZ969" s="147"/>
      <c r="DA969" s="147"/>
      <c r="DB969" s="147"/>
      <c r="DC969" s="147"/>
      <c r="DD969" s="147"/>
      <c r="DE969" s="147"/>
      <c r="DF969" s="147"/>
      <c r="DG969" s="147"/>
      <c r="DH969" s="147"/>
      <c r="DI969" s="147"/>
      <c r="DJ969" s="147"/>
      <c r="DK969" s="147"/>
      <c r="DL969" s="147"/>
      <c r="DM969" s="147"/>
      <c r="DN969" s="147"/>
      <c r="DO969" s="147"/>
      <c r="DP969" s="147"/>
      <c r="DQ969" s="147"/>
      <c r="DR969" s="147"/>
      <c r="DS969" s="147"/>
      <c r="DT969" s="147"/>
      <c r="DU969" s="147"/>
      <c r="DV969" s="147"/>
    </row>
    <row r="970" spans="1:126" s="146" customFormat="1" ht="15" x14ac:dyDescent="0.25">
      <c r="A970"/>
      <c r="B970"/>
      <c r="C970"/>
      <c r="D970" s="177"/>
      <c r="E970"/>
      <c r="F970"/>
      <c r="G970"/>
      <c r="H970"/>
      <c r="I970"/>
      <c r="J970"/>
      <c r="K970"/>
      <c r="L970"/>
      <c r="M970"/>
      <c r="N970"/>
      <c r="O970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  <c r="AA970" s="147"/>
      <c r="AB970" s="147"/>
      <c r="AC970" s="147"/>
      <c r="AD970" s="147"/>
      <c r="AE970" s="147"/>
      <c r="AF970" s="147"/>
      <c r="AG970" s="147"/>
      <c r="AH970" s="147"/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  <c r="BI970" s="147"/>
      <c r="BJ970" s="147"/>
      <c r="BK970" s="147"/>
      <c r="BL970" s="147"/>
      <c r="BM970" s="147"/>
      <c r="BN970" s="147"/>
      <c r="BO970" s="147"/>
      <c r="BP970" s="147"/>
      <c r="BQ970" s="147"/>
      <c r="BR970" s="147"/>
      <c r="BS970" s="147"/>
      <c r="BT970" s="147"/>
      <c r="BU970" s="147"/>
      <c r="BV970" s="147"/>
      <c r="BW970" s="147"/>
      <c r="BX970" s="147"/>
      <c r="BY970" s="147"/>
      <c r="BZ970" s="147"/>
      <c r="CA970" s="147"/>
      <c r="CB970" s="147"/>
      <c r="CC970" s="147"/>
      <c r="CD970" s="147"/>
      <c r="CE970" s="147"/>
      <c r="CF970" s="147"/>
      <c r="CG970" s="147"/>
      <c r="CH970" s="147"/>
      <c r="CI970" s="147"/>
      <c r="CJ970" s="147"/>
      <c r="CK970" s="147"/>
      <c r="CL970" s="147"/>
      <c r="CM970" s="147"/>
      <c r="CN970" s="147"/>
      <c r="CO970" s="147"/>
      <c r="CP970" s="147"/>
      <c r="CQ970" s="147"/>
      <c r="CR970" s="147"/>
      <c r="CS970" s="147"/>
      <c r="CT970" s="147"/>
      <c r="CU970" s="147"/>
      <c r="CV970" s="147"/>
      <c r="CW970" s="147"/>
      <c r="CX970" s="147"/>
      <c r="CY970" s="147"/>
      <c r="CZ970" s="147"/>
      <c r="DA970" s="147"/>
      <c r="DB970" s="147"/>
      <c r="DC970" s="147"/>
      <c r="DD970" s="147"/>
      <c r="DE970" s="147"/>
      <c r="DF970" s="147"/>
      <c r="DG970" s="147"/>
      <c r="DH970" s="147"/>
      <c r="DI970" s="147"/>
      <c r="DJ970" s="147"/>
      <c r="DK970" s="147"/>
      <c r="DL970" s="147"/>
      <c r="DM970" s="147"/>
      <c r="DN970" s="147"/>
      <c r="DO970" s="147"/>
      <c r="DP970" s="147"/>
      <c r="DQ970" s="147"/>
      <c r="DR970" s="147"/>
      <c r="DS970" s="147"/>
      <c r="DT970" s="147"/>
      <c r="DU970" s="147"/>
      <c r="DV970" s="147"/>
    </row>
    <row r="971" spans="1:126" s="146" customFormat="1" ht="15" x14ac:dyDescent="0.25">
      <c r="A971"/>
      <c r="B971"/>
      <c r="C971"/>
      <c r="D971" s="177"/>
      <c r="E971"/>
      <c r="F971"/>
      <c r="G971"/>
      <c r="H971"/>
      <c r="I971"/>
      <c r="J971"/>
      <c r="K971"/>
      <c r="L971"/>
      <c r="M971"/>
      <c r="N971"/>
      <c r="O971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  <c r="AA971" s="147"/>
      <c r="AB971" s="147"/>
      <c r="AC971" s="147"/>
      <c r="AD971" s="147"/>
      <c r="AE971" s="147"/>
      <c r="AF971" s="147"/>
      <c r="AG971" s="147"/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  <c r="BI971" s="147"/>
      <c r="BJ971" s="147"/>
      <c r="BK971" s="147"/>
      <c r="BL971" s="147"/>
      <c r="BM971" s="147"/>
      <c r="BN971" s="147"/>
      <c r="BO971" s="147"/>
      <c r="BP971" s="147"/>
      <c r="BQ971" s="147"/>
      <c r="BR971" s="147"/>
      <c r="BS971" s="147"/>
      <c r="BT971" s="147"/>
      <c r="BU971" s="147"/>
      <c r="BV971" s="147"/>
      <c r="BW971" s="147"/>
      <c r="BX971" s="147"/>
      <c r="BY971" s="147"/>
      <c r="BZ971" s="147"/>
      <c r="CA971" s="147"/>
      <c r="CB971" s="147"/>
      <c r="CC971" s="147"/>
      <c r="CD971" s="147"/>
      <c r="CE971" s="147"/>
      <c r="CF971" s="147"/>
      <c r="CG971" s="147"/>
      <c r="CH971" s="147"/>
      <c r="CI971" s="147"/>
      <c r="CJ971" s="147"/>
      <c r="CK971" s="147"/>
      <c r="CL971" s="147"/>
      <c r="CM971" s="147"/>
      <c r="CN971" s="147"/>
      <c r="CO971" s="147"/>
      <c r="CP971" s="147"/>
      <c r="CQ971" s="147"/>
      <c r="CR971" s="147"/>
      <c r="CS971" s="147"/>
      <c r="CT971" s="147"/>
      <c r="CU971" s="147"/>
      <c r="CV971" s="147"/>
      <c r="CW971" s="147"/>
      <c r="CX971" s="147"/>
      <c r="CY971" s="147"/>
      <c r="CZ971" s="147"/>
      <c r="DA971" s="147"/>
      <c r="DB971" s="147"/>
      <c r="DC971" s="147"/>
      <c r="DD971" s="147"/>
      <c r="DE971" s="147"/>
      <c r="DF971" s="147"/>
      <c r="DG971" s="147"/>
      <c r="DH971" s="147"/>
      <c r="DI971" s="147"/>
      <c r="DJ971" s="147"/>
      <c r="DK971" s="147"/>
      <c r="DL971" s="147"/>
      <c r="DM971" s="147"/>
      <c r="DN971" s="147"/>
      <c r="DO971" s="147"/>
      <c r="DP971" s="147"/>
      <c r="DQ971" s="147"/>
      <c r="DR971" s="147"/>
      <c r="DS971" s="147"/>
      <c r="DT971" s="147"/>
      <c r="DU971" s="147"/>
      <c r="DV971" s="147"/>
    </row>
    <row r="972" spans="1:126" s="146" customFormat="1" ht="15" x14ac:dyDescent="0.25">
      <c r="A972"/>
      <c r="B972"/>
      <c r="C972"/>
      <c r="D972" s="177"/>
      <c r="E972"/>
      <c r="F972"/>
      <c r="G972"/>
      <c r="H972"/>
      <c r="I972"/>
      <c r="J972"/>
      <c r="K972"/>
      <c r="L972"/>
      <c r="M972"/>
      <c r="N972"/>
      <c r="O972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  <c r="AA972" s="147"/>
      <c r="AB972" s="147"/>
      <c r="AC972" s="147"/>
      <c r="AD972" s="147"/>
      <c r="AE972" s="147"/>
      <c r="AF972" s="147"/>
      <c r="AG972" s="147"/>
      <c r="AH972" s="147"/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  <c r="BI972" s="147"/>
      <c r="BJ972" s="147"/>
      <c r="BK972" s="147"/>
      <c r="BL972" s="147"/>
      <c r="BM972" s="147"/>
      <c r="BN972" s="147"/>
      <c r="BO972" s="147"/>
      <c r="BP972" s="147"/>
      <c r="BQ972" s="147"/>
      <c r="BR972" s="147"/>
      <c r="BS972" s="147"/>
      <c r="BT972" s="147"/>
      <c r="BU972" s="147"/>
      <c r="BV972" s="147"/>
      <c r="BW972" s="147"/>
      <c r="BX972" s="147"/>
      <c r="BY972" s="147"/>
      <c r="BZ972" s="147"/>
      <c r="CA972" s="147"/>
      <c r="CB972" s="147"/>
      <c r="CC972" s="147"/>
      <c r="CD972" s="147"/>
      <c r="CE972" s="147"/>
      <c r="CF972" s="147"/>
      <c r="CG972" s="147"/>
      <c r="CH972" s="147"/>
      <c r="CI972" s="147"/>
      <c r="CJ972" s="147"/>
      <c r="CK972" s="147"/>
      <c r="CL972" s="147"/>
      <c r="CM972" s="147"/>
      <c r="CN972" s="147"/>
      <c r="CO972" s="147"/>
      <c r="CP972" s="147"/>
      <c r="CQ972" s="147"/>
      <c r="CR972" s="147"/>
      <c r="CS972" s="147"/>
      <c r="CT972" s="147"/>
      <c r="CU972" s="147"/>
      <c r="CV972" s="147"/>
      <c r="CW972" s="147"/>
      <c r="CX972" s="147"/>
      <c r="CY972" s="147"/>
      <c r="CZ972" s="147"/>
      <c r="DA972" s="147"/>
      <c r="DB972" s="147"/>
      <c r="DC972" s="147"/>
      <c r="DD972" s="147"/>
      <c r="DE972" s="147"/>
      <c r="DF972" s="147"/>
      <c r="DG972" s="147"/>
      <c r="DH972" s="147"/>
      <c r="DI972" s="147"/>
      <c r="DJ972" s="147"/>
      <c r="DK972" s="147"/>
      <c r="DL972" s="147"/>
      <c r="DM972" s="147"/>
      <c r="DN972" s="147"/>
      <c r="DO972" s="147"/>
      <c r="DP972" s="147"/>
      <c r="DQ972" s="147"/>
      <c r="DR972" s="147"/>
      <c r="DS972" s="147"/>
      <c r="DT972" s="147"/>
      <c r="DU972" s="147"/>
      <c r="DV972" s="147"/>
    </row>
    <row r="973" spans="1:126" s="146" customFormat="1" ht="15" x14ac:dyDescent="0.25">
      <c r="A973"/>
      <c r="B973"/>
      <c r="C973"/>
      <c r="D973" s="177"/>
      <c r="E973"/>
      <c r="F973"/>
      <c r="G973"/>
      <c r="H973"/>
      <c r="I973"/>
      <c r="J973"/>
      <c r="K973"/>
      <c r="L973"/>
      <c r="M973"/>
      <c r="N973"/>
      <c r="O973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  <c r="AA973" s="147"/>
      <c r="AB973" s="147"/>
      <c r="AC973" s="147"/>
      <c r="AD973" s="147"/>
      <c r="AE973" s="147"/>
      <c r="AF973" s="147"/>
      <c r="AG973" s="147"/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  <c r="BI973" s="147"/>
      <c r="BJ973" s="147"/>
      <c r="BK973" s="147"/>
      <c r="BL973" s="147"/>
      <c r="BM973" s="147"/>
      <c r="BN973" s="147"/>
      <c r="BO973" s="147"/>
      <c r="BP973" s="147"/>
      <c r="BQ973" s="147"/>
      <c r="BR973" s="147"/>
      <c r="BS973" s="147"/>
      <c r="BT973" s="147"/>
      <c r="BU973" s="147"/>
      <c r="BV973" s="147"/>
      <c r="BW973" s="147"/>
      <c r="BX973" s="147"/>
      <c r="BY973" s="147"/>
      <c r="BZ973" s="147"/>
      <c r="CA973" s="147"/>
      <c r="CB973" s="147"/>
      <c r="CC973" s="147"/>
      <c r="CD973" s="147"/>
      <c r="CE973" s="147"/>
      <c r="CF973" s="147"/>
      <c r="CG973" s="147"/>
      <c r="CH973" s="147"/>
      <c r="CI973" s="147"/>
      <c r="CJ973" s="147"/>
      <c r="CK973" s="147"/>
      <c r="CL973" s="147"/>
      <c r="CM973" s="147"/>
      <c r="CN973" s="147"/>
      <c r="CO973" s="147"/>
      <c r="CP973" s="147"/>
      <c r="CQ973" s="147"/>
      <c r="CR973" s="147"/>
      <c r="CS973" s="147"/>
      <c r="CT973" s="147"/>
      <c r="CU973" s="147"/>
      <c r="CV973" s="147"/>
      <c r="CW973" s="147"/>
      <c r="CX973" s="147"/>
      <c r="CY973" s="147"/>
      <c r="CZ973" s="147"/>
      <c r="DA973" s="147"/>
      <c r="DB973" s="147"/>
      <c r="DC973" s="147"/>
      <c r="DD973" s="147"/>
      <c r="DE973" s="147"/>
      <c r="DF973" s="147"/>
      <c r="DG973" s="147"/>
      <c r="DH973" s="147"/>
      <c r="DI973" s="147"/>
      <c r="DJ973" s="147"/>
      <c r="DK973" s="147"/>
      <c r="DL973" s="147"/>
      <c r="DM973" s="147"/>
      <c r="DN973" s="147"/>
      <c r="DO973" s="147"/>
      <c r="DP973" s="147"/>
      <c r="DQ973" s="147"/>
      <c r="DR973" s="147"/>
      <c r="DS973" s="147"/>
      <c r="DT973" s="147"/>
      <c r="DU973" s="147"/>
      <c r="DV973" s="147"/>
    </row>
    <row r="974" spans="1:126" s="146" customFormat="1" ht="15" x14ac:dyDescent="0.25">
      <c r="A974"/>
      <c r="B974"/>
      <c r="C974"/>
      <c r="D974" s="177"/>
      <c r="E974"/>
      <c r="F974"/>
      <c r="G974"/>
      <c r="H974"/>
      <c r="I974"/>
      <c r="J974"/>
      <c r="K974"/>
      <c r="L974"/>
      <c r="M974"/>
      <c r="N974"/>
      <c r="O974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  <c r="AA974" s="147"/>
      <c r="AB974" s="147"/>
      <c r="AC974" s="147"/>
      <c r="AD974" s="147"/>
      <c r="AE974" s="147"/>
      <c r="AF974" s="147"/>
      <c r="AG974" s="147"/>
      <c r="AH974" s="147"/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  <c r="BI974" s="147"/>
      <c r="BJ974" s="147"/>
      <c r="BK974" s="147"/>
      <c r="BL974" s="147"/>
      <c r="BM974" s="147"/>
      <c r="BN974" s="147"/>
      <c r="BO974" s="147"/>
      <c r="BP974" s="147"/>
      <c r="BQ974" s="147"/>
      <c r="BR974" s="147"/>
      <c r="BS974" s="147"/>
      <c r="BT974" s="147"/>
      <c r="BU974" s="147"/>
      <c r="BV974" s="147"/>
      <c r="BW974" s="147"/>
      <c r="BX974" s="147"/>
      <c r="BY974" s="147"/>
      <c r="BZ974" s="147"/>
      <c r="CA974" s="147"/>
      <c r="CB974" s="147"/>
      <c r="CC974" s="147"/>
      <c r="CD974" s="147"/>
      <c r="CE974" s="147"/>
      <c r="CF974" s="147"/>
      <c r="CG974" s="147"/>
      <c r="CH974" s="147"/>
      <c r="CI974" s="147"/>
      <c r="CJ974" s="147"/>
      <c r="CK974" s="147"/>
      <c r="CL974" s="147"/>
      <c r="CM974" s="147"/>
      <c r="CN974" s="147"/>
      <c r="CO974" s="147"/>
      <c r="CP974" s="147"/>
      <c r="CQ974" s="147"/>
      <c r="CR974" s="147"/>
      <c r="CS974" s="147"/>
      <c r="CT974" s="147"/>
      <c r="CU974" s="147"/>
      <c r="CV974" s="147"/>
      <c r="CW974" s="147"/>
      <c r="CX974" s="147"/>
      <c r="CY974" s="147"/>
      <c r="CZ974" s="147"/>
      <c r="DA974" s="147"/>
      <c r="DB974" s="147"/>
      <c r="DC974" s="147"/>
      <c r="DD974" s="147"/>
      <c r="DE974" s="147"/>
      <c r="DF974" s="147"/>
      <c r="DG974" s="147"/>
      <c r="DH974" s="147"/>
      <c r="DI974" s="147"/>
      <c r="DJ974" s="147"/>
      <c r="DK974" s="147"/>
      <c r="DL974" s="147"/>
      <c r="DM974" s="147"/>
      <c r="DN974" s="147"/>
      <c r="DO974" s="147"/>
      <c r="DP974" s="147"/>
      <c r="DQ974" s="147"/>
      <c r="DR974" s="147"/>
      <c r="DS974" s="147"/>
      <c r="DT974" s="147"/>
      <c r="DU974" s="147"/>
      <c r="DV974" s="147"/>
    </row>
    <row r="975" spans="1:126" s="146" customFormat="1" ht="15" x14ac:dyDescent="0.25">
      <c r="A975"/>
      <c r="B975"/>
      <c r="C975"/>
      <c r="D975" s="177"/>
      <c r="E975"/>
      <c r="F975"/>
      <c r="G975"/>
      <c r="H975"/>
      <c r="I975"/>
      <c r="J975"/>
      <c r="K975"/>
      <c r="L975"/>
      <c r="M975"/>
      <c r="N975"/>
      <c r="O975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  <c r="AA975" s="147"/>
      <c r="AB975" s="147"/>
      <c r="AC975" s="147"/>
      <c r="AD975" s="147"/>
      <c r="AE975" s="147"/>
      <c r="AF975" s="147"/>
      <c r="AG975" s="147"/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  <c r="BI975" s="147"/>
      <c r="BJ975" s="147"/>
      <c r="BK975" s="147"/>
      <c r="BL975" s="147"/>
      <c r="BM975" s="147"/>
      <c r="BN975" s="147"/>
      <c r="BO975" s="147"/>
      <c r="BP975" s="147"/>
      <c r="BQ975" s="147"/>
      <c r="BR975" s="147"/>
      <c r="BS975" s="147"/>
      <c r="BT975" s="147"/>
      <c r="BU975" s="147"/>
      <c r="BV975" s="147"/>
      <c r="BW975" s="147"/>
      <c r="BX975" s="147"/>
      <c r="BY975" s="147"/>
      <c r="BZ975" s="147"/>
      <c r="CA975" s="147"/>
      <c r="CB975" s="147"/>
      <c r="CC975" s="147"/>
      <c r="CD975" s="147"/>
      <c r="CE975" s="147"/>
      <c r="CF975" s="147"/>
      <c r="CG975" s="147"/>
      <c r="CH975" s="147"/>
      <c r="CI975" s="147"/>
      <c r="CJ975" s="147"/>
      <c r="CK975" s="147"/>
      <c r="CL975" s="147"/>
      <c r="CM975" s="147"/>
      <c r="CN975" s="147"/>
      <c r="CO975" s="147"/>
      <c r="CP975" s="147"/>
      <c r="CQ975" s="147"/>
      <c r="CR975" s="147"/>
      <c r="CS975" s="147"/>
      <c r="CT975" s="147"/>
      <c r="CU975" s="147"/>
      <c r="CV975" s="147"/>
      <c r="CW975" s="147"/>
      <c r="CX975" s="147"/>
      <c r="CY975" s="147"/>
      <c r="CZ975" s="147"/>
      <c r="DA975" s="147"/>
      <c r="DB975" s="147"/>
      <c r="DC975" s="147"/>
      <c r="DD975" s="147"/>
      <c r="DE975" s="147"/>
      <c r="DF975" s="147"/>
      <c r="DG975" s="147"/>
      <c r="DH975" s="147"/>
      <c r="DI975" s="147"/>
      <c r="DJ975" s="147"/>
      <c r="DK975" s="147"/>
      <c r="DL975" s="147"/>
      <c r="DM975" s="147"/>
      <c r="DN975" s="147"/>
      <c r="DO975" s="147"/>
      <c r="DP975" s="147"/>
      <c r="DQ975" s="147"/>
      <c r="DR975" s="147"/>
      <c r="DS975" s="147"/>
      <c r="DT975" s="147"/>
      <c r="DU975" s="147"/>
      <c r="DV975" s="147"/>
    </row>
    <row r="976" spans="1:126" s="146" customFormat="1" ht="15" x14ac:dyDescent="0.25">
      <c r="A976"/>
      <c r="B976"/>
      <c r="C976"/>
      <c r="D976" s="177"/>
      <c r="E976"/>
      <c r="F976"/>
      <c r="G976"/>
      <c r="H976"/>
      <c r="I976"/>
      <c r="J976"/>
      <c r="K976"/>
      <c r="L976"/>
      <c r="M976"/>
      <c r="N976"/>
      <c r="O976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  <c r="AA976" s="147"/>
      <c r="AB976" s="147"/>
      <c r="AC976" s="147"/>
      <c r="AD976" s="147"/>
      <c r="AE976" s="147"/>
      <c r="AF976" s="147"/>
      <c r="AG976" s="147"/>
      <c r="AH976" s="147"/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  <c r="BI976" s="147"/>
      <c r="BJ976" s="147"/>
      <c r="BK976" s="147"/>
      <c r="BL976" s="147"/>
      <c r="BM976" s="147"/>
      <c r="BN976" s="147"/>
      <c r="BO976" s="147"/>
      <c r="BP976" s="147"/>
      <c r="BQ976" s="147"/>
      <c r="BR976" s="147"/>
      <c r="BS976" s="147"/>
      <c r="BT976" s="147"/>
      <c r="BU976" s="147"/>
      <c r="BV976" s="147"/>
      <c r="BW976" s="147"/>
      <c r="BX976" s="147"/>
      <c r="BY976" s="147"/>
      <c r="BZ976" s="147"/>
      <c r="CA976" s="147"/>
      <c r="CB976" s="147"/>
      <c r="CC976" s="147"/>
      <c r="CD976" s="147"/>
      <c r="CE976" s="147"/>
      <c r="CF976" s="147"/>
      <c r="CG976" s="147"/>
      <c r="CH976" s="147"/>
      <c r="CI976" s="147"/>
      <c r="CJ976" s="147"/>
      <c r="CK976" s="147"/>
      <c r="CL976" s="147"/>
      <c r="CM976" s="147"/>
      <c r="CN976" s="147"/>
      <c r="CO976" s="147"/>
      <c r="CP976" s="147"/>
      <c r="CQ976" s="147"/>
      <c r="CR976" s="147"/>
      <c r="CS976" s="147"/>
      <c r="CT976" s="147"/>
      <c r="CU976" s="147"/>
      <c r="CV976" s="147"/>
      <c r="CW976" s="147"/>
      <c r="CX976" s="147"/>
      <c r="CY976" s="147"/>
      <c r="CZ976" s="147"/>
      <c r="DA976" s="147"/>
      <c r="DB976" s="147"/>
      <c r="DC976" s="147"/>
      <c r="DD976" s="147"/>
      <c r="DE976" s="147"/>
      <c r="DF976" s="147"/>
      <c r="DG976" s="147"/>
      <c r="DH976" s="147"/>
      <c r="DI976" s="147"/>
      <c r="DJ976" s="147"/>
      <c r="DK976" s="147"/>
      <c r="DL976" s="147"/>
      <c r="DM976" s="147"/>
      <c r="DN976" s="147"/>
      <c r="DO976" s="147"/>
      <c r="DP976" s="147"/>
      <c r="DQ976" s="147"/>
      <c r="DR976" s="147"/>
      <c r="DS976" s="147"/>
      <c r="DT976" s="147"/>
      <c r="DU976" s="147"/>
      <c r="DV976" s="147"/>
    </row>
    <row r="977" spans="1:126" s="146" customFormat="1" ht="15" x14ac:dyDescent="0.25">
      <c r="A977"/>
      <c r="B977"/>
      <c r="C977"/>
      <c r="D977" s="177"/>
      <c r="E977"/>
      <c r="F977"/>
      <c r="G977"/>
      <c r="H977"/>
      <c r="I977"/>
      <c r="J977"/>
      <c r="K977"/>
      <c r="L977"/>
      <c r="M977"/>
      <c r="N977"/>
      <c r="O97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  <c r="AA977" s="147"/>
      <c r="AB977" s="147"/>
      <c r="AC977" s="147"/>
      <c r="AD977" s="147"/>
      <c r="AE977" s="147"/>
      <c r="AF977" s="147"/>
      <c r="AG977" s="147"/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  <c r="BI977" s="147"/>
      <c r="BJ977" s="147"/>
      <c r="BK977" s="147"/>
      <c r="BL977" s="147"/>
      <c r="BM977" s="147"/>
      <c r="BN977" s="147"/>
      <c r="BO977" s="147"/>
      <c r="BP977" s="147"/>
      <c r="BQ977" s="147"/>
      <c r="BR977" s="147"/>
      <c r="BS977" s="147"/>
      <c r="BT977" s="147"/>
      <c r="BU977" s="147"/>
      <c r="BV977" s="147"/>
      <c r="BW977" s="147"/>
      <c r="BX977" s="147"/>
      <c r="BY977" s="147"/>
      <c r="BZ977" s="147"/>
      <c r="CA977" s="147"/>
      <c r="CB977" s="147"/>
      <c r="CC977" s="147"/>
      <c r="CD977" s="147"/>
      <c r="CE977" s="147"/>
      <c r="CF977" s="147"/>
      <c r="CG977" s="147"/>
      <c r="CH977" s="147"/>
      <c r="CI977" s="147"/>
      <c r="CJ977" s="147"/>
      <c r="CK977" s="147"/>
      <c r="CL977" s="147"/>
      <c r="CM977" s="147"/>
      <c r="CN977" s="147"/>
      <c r="CO977" s="147"/>
      <c r="CP977" s="147"/>
      <c r="CQ977" s="147"/>
      <c r="CR977" s="147"/>
      <c r="CS977" s="147"/>
      <c r="CT977" s="147"/>
      <c r="CU977" s="147"/>
      <c r="CV977" s="147"/>
      <c r="CW977" s="147"/>
      <c r="CX977" s="147"/>
      <c r="CY977" s="147"/>
      <c r="CZ977" s="147"/>
      <c r="DA977" s="147"/>
      <c r="DB977" s="147"/>
      <c r="DC977" s="147"/>
      <c r="DD977" s="147"/>
      <c r="DE977" s="147"/>
      <c r="DF977" s="147"/>
      <c r="DG977" s="147"/>
      <c r="DH977" s="147"/>
      <c r="DI977" s="147"/>
      <c r="DJ977" s="147"/>
      <c r="DK977" s="147"/>
      <c r="DL977" s="147"/>
      <c r="DM977" s="147"/>
      <c r="DN977" s="147"/>
      <c r="DO977" s="147"/>
      <c r="DP977" s="147"/>
      <c r="DQ977" s="147"/>
      <c r="DR977" s="147"/>
      <c r="DS977" s="147"/>
      <c r="DT977" s="147"/>
      <c r="DU977" s="147"/>
      <c r="DV977" s="147"/>
    </row>
    <row r="978" spans="1:126" s="146" customFormat="1" ht="15" x14ac:dyDescent="0.25">
      <c r="A978"/>
      <c r="B978"/>
      <c r="C978"/>
      <c r="D978" s="177"/>
      <c r="E978"/>
      <c r="F978"/>
      <c r="G978"/>
      <c r="H978"/>
      <c r="I978"/>
      <c r="J978"/>
      <c r="K978"/>
      <c r="L978"/>
      <c r="M978"/>
      <c r="N978"/>
      <c r="O978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  <c r="AA978" s="147"/>
      <c r="AB978" s="147"/>
      <c r="AC978" s="147"/>
      <c r="AD978" s="147"/>
      <c r="AE978" s="147"/>
      <c r="AF978" s="147"/>
      <c r="AG978" s="147"/>
      <c r="AH978" s="147"/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  <c r="BI978" s="147"/>
      <c r="BJ978" s="147"/>
      <c r="BK978" s="147"/>
      <c r="BL978" s="147"/>
      <c r="BM978" s="147"/>
      <c r="BN978" s="147"/>
      <c r="BO978" s="147"/>
      <c r="BP978" s="147"/>
      <c r="BQ978" s="147"/>
      <c r="BR978" s="147"/>
      <c r="BS978" s="147"/>
      <c r="BT978" s="147"/>
      <c r="BU978" s="147"/>
      <c r="BV978" s="147"/>
      <c r="BW978" s="147"/>
      <c r="BX978" s="147"/>
      <c r="BY978" s="147"/>
      <c r="BZ978" s="147"/>
      <c r="CA978" s="147"/>
      <c r="CB978" s="147"/>
      <c r="CC978" s="147"/>
      <c r="CD978" s="147"/>
      <c r="CE978" s="147"/>
      <c r="CF978" s="147"/>
      <c r="CG978" s="147"/>
      <c r="CH978" s="147"/>
      <c r="CI978" s="147"/>
      <c r="CJ978" s="147"/>
      <c r="CK978" s="147"/>
      <c r="CL978" s="147"/>
      <c r="CM978" s="147"/>
      <c r="CN978" s="147"/>
      <c r="CO978" s="147"/>
      <c r="CP978" s="147"/>
      <c r="CQ978" s="147"/>
      <c r="CR978" s="147"/>
      <c r="CS978" s="147"/>
      <c r="CT978" s="147"/>
      <c r="CU978" s="147"/>
      <c r="CV978" s="147"/>
      <c r="CW978" s="147"/>
      <c r="CX978" s="147"/>
      <c r="CY978" s="147"/>
      <c r="CZ978" s="147"/>
      <c r="DA978" s="147"/>
      <c r="DB978" s="147"/>
      <c r="DC978" s="147"/>
      <c r="DD978" s="147"/>
      <c r="DE978" s="147"/>
      <c r="DF978" s="147"/>
      <c r="DG978" s="147"/>
      <c r="DH978" s="147"/>
      <c r="DI978" s="147"/>
      <c r="DJ978" s="147"/>
      <c r="DK978" s="147"/>
      <c r="DL978" s="147"/>
      <c r="DM978" s="147"/>
      <c r="DN978" s="147"/>
      <c r="DO978" s="147"/>
      <c r="DP978" s="147"/>
      <c r="DQ978" s="147"/>
      <c r="DR978" s="147"/>
      <c r="DS978" s="147"/>
      <c r="DT978" s="147"/>
      <c r="DU978" s="147"/>
      <c r="DV978" s="147"/>
    </row>
    <row r="979" spans="1:126" s="146" customFormat="1" ht="15" x14ac:dyDescent="0.25">
      <c r="A979"/>
      <c r="B979"/>
      <c r="C979"/>
      <c r="D979" s="177"/>
      <c r="E979"/>
      <c r="F979"/>
      <c r="G979"/>
      <c r="H979"/>
      <c r="I979"/>
      <c r="J979"/>
      <c r="K979"/>
      <c r="L979"/>
      <c r="M979"/>
      <c r="N979"/>
      <c r="O979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  <c r="AA979" s="147"/>
      <c r="AB979" s="147"/>
      <c r="AC979" s="147"/>
      <c r="AD979" s="147"/>
      <c r="AE979" s="147"/>
      <c r="AF979" s="147"/>
      <c r="AG979" s="147"/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  <c r="BI979" s="147"/>
      <c r="BJ979" s="147"/>
      <c r="BK979" s="147"/>
      <c r="BL979" s="147"/>
      <c r="BM979" s="147"/>
      <c r="BN979" s="147"/>
      <c r="BO979" s="147"/>
      <c r="BP979" s="147"/>
      <c r="BQ979" s="147"/>
      <c r="BR979" s="147"/>
      <c r="BS979" s="147"/>
      <c r="BT979" s="147"/>
      <c r="BU979" s="147"/>
      <c r="BV979" s="147"/>
      <c r="BW979" s="147"/>
      <c r="BX979" s="147"/>
      <c r="BY979" s="147"/>
      <c r="BZ979" s="147"/>
      <c r="CA979" s="147"/>
      <c r="CB979" s="147"/>
      <c r="CC979" s="147"/>
      <c r="CD979" s="147"/>
      <c r="CE979" s="147"/>
      <c r="CF979" s="147"/>
      <c r="CG979" s="147"/>
      <c r="CH979" s="147"/>
      <c r="CI979" s="147"/>
      <c r="CJ979" s="147"/>
      <c r="CK979" s="147"/>
      <c r="CL979" s="147"/>
      <c r="CM979" s="147"/>
      <c r="CN979" s="147"/>
      <c r="CO979" s="147"/>
      <c r="CP979" s="147"/>
      <c r="CQ979" s="147"/>
      <c r="CR979" s="147"/>
      <c r="CS979" s="147"/>
      <c r="CT979" s="147"/>
      <c r="CU979" s="147"/>
      <c r="CV979" s="147"/>
      <c r="CW979" s="147"/>
      <c r="CX979" s="147"/>
      <c r="CY979" s="147"/>
      <c r="CZ979" s="147"/>
      <c r="DA979" s="147"/>
      <c r="DB979" s="147"/>
      <c r="DC979" s="147"/>
      <c r="DD979" s="147"/>
      <c r="DE979" s="147"/>
      <c r="DF979" s="147"/>
      <c r="DG979" s="147"/>
      <c r="DH979" s="147"/>
      <c r="DI979" s="147"/>
      <c r="DJ979" s="147"/>
      <c r="DK979" s="147"/>
      <c r="DL979" s="147"/>
      <c r="DM979" s="147"/>
      <c r="DN979" s="147"/>
      <c r="DO979" s="147"/>
      <c r="DP979" s="147"/>
      <c r="DQ979" s="147"/>
      <c r="DR979" s="147"/>
      <c r="DS979" s="147"/>
      <c r="DT979" s="147"/>
      <c r="DU979" s="147"/>
      <c r="DV979" s="147"/>
    </row>
    <row r="980" spans="1:126" s="146" customFormat="1" ht="15" x14ac:dyDescent="0.25">
      <c r="A980"/>
      <c r="B980"/>
      <c r="C980"/>
      <c r="D980" s="177"/>
      <c r="E980"/>
      <c r="F980"/>
      <c r="G980"/>
      <c r="H980"/>
      <c r="I980"/>
      <c r="J980"/>
      <c r="K980"/>
      <c r="L980"/>
      <c r="M980"/>
      <c r="N980"/>
      <c r="O980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  <c r="AA980" s="147"/>
      <c r="AB980" s="147"/>
      <c r="AC980" s="147"/>
      <c r="AD980" s="147"/>
      <c r="AE980" s="147"/>
      <c r="AF980" s="147"/>
      <c r="AG980" s="147"/>
      <c r="AH980" s="147"/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  <c r="BI980" s="147"/>
      <c r="BJ980" s="147"/>
      <c r="BK980" s="147"/>
      <c r="BL980" s="147"/>
      <c r="BM980" s="147"/>
      <c r="BN980" s="147"/>
      <c r="BO980" s="147"/>
      <c r="BP980" s="147"/>
      <c r="BQ980" s="147"/>
      <c r="BR980" s="147"/>
      <c r="BS980" s="147"/>
      <c r="BT980" s="147"/>
      <c r="BU980" s="147"/>
      <c r="BV980" s="147"/>
      <c r="BW980" s="147"/>
      <c r="BX980" s="147"/>
      <c r="BY980" s="147"/>
      <c r="BZ980" s="147"/>
      <c r="CA980" s="147"/>
      <c r="CB980" s="147"/>
      <c r="CC980" s="147"/>
      <c r="CD980" s="147"/>
      <c r="CE980" s="147"/>
      <c r="CF980" s="147"/>
      <c r="CG980" s="147"/>
      <c r="CH980" s="147"/>
      <c r="CI980" s="147"/>
      <c r="CJ980" s="147"/>
      <c r="CK980" s="147"/>
      <c r="CL980" s="147"/>
      <c r="CM980" s="147"/>
      <c r="CN980" s="147"/>
      <c r="CO980" s="147"/>
      <c r="CP980" s="147"/>
      <c r="CQ980" s="147"/>
      <c r="CR980" s="147"/>
      <c r="CS980" s="147"/>
      <c r="CT980" s="147"/>
      <c r="CU980" s="147"/>
      <c r="CV980" s="147"/>
      <c r="CW980" s="147"/>
      <c r="CX980" s="147"/>
      <c r="CY980" s="147"/>
      <c r="CZ980" s="147"/>
      <c r="DA980" s="147"/>
      <c r="DB980" s="147"/>
      <c r="DC980" s="147"/>
      <c r="DD980" s="147"/>
      <c r="DE980" s="147"/>
      <c r="DF980" s="147"/>
      <c r="DG980" s="147"/>
      <c r="DH980" s="147"/>
      <c r="DI980" s="147"/>
      <c r="DJ980" s="147"/>
      <c r="DK980" s="147"/>
      <c r="DL980" s="147"/>
      <c r="DM980" s="147"/>
      <c r="DN980" s="147"/>
      <c r="DO980" s="147"/>
      <c r="DP980" s="147"/>
      <c r="DQ980" s="147"/>
      <c r="DR980" s="147"/>
      <c r="DS980" s="147"/>
      <c r="DT980" s="147"/>
      <c r="DU980" s="147"/>
      <c r="DV980" s="147"/>
    </row>
    <row r="981" spans="1:126" s="146" customFormat="1" ht="15" x14ac:dyDescent="0.25">
      <c r="A981"/>
      <c r="B981"/>
      <c r="C981"/>
      <c r="D981" s="177"/>
      <c r="E981"/>
      <c r="F981"/>
      <c r="G981"/>
      <c r="H981"/>
      <c r="I981"/>
      <c r="J981"/>
      <c r="K981"/>
      <c r="L981"/>
      <c r="M981"/>
      <c r="N981"/>
      <c r="O981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  <c r="AA981" s="147"/>
      <c r="AB981" s="147"/>
      <c r="AC981" s="147"/>
      <c r="AD981" s="147"/>
      <c r="AE981" s="147"/>
      <c r="AF981" s="147"/>
      <c r="AG981" s="147"/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  <c r="BI981" s="147"/>
      <c r="BJ981" s="147"/>
      <c r="BK981" s="147"/>
      <c r="BL981" s="147"/>
      <c r="BM981" s="147"/>
      <c r="BN981" s="147"/>
      <c r="BO981" s="147"/>
      <c r="BP981" s="147"/>
      <c r="BQ981" s="147"/>
      <c r="BR981" s="147"/>
      <c r="BS981" s="147"/>
      <c r="BT981" s="147"/>
      <c r="BU981" s="147"/>
      <c r="BV981" s="147"/>
      <c r="BW981" s="147"/>
      <c r="BX981" s="147"/>
      <c r="BY981" s="147"/>
      <c r="BZ981" s="147"/>
      <c r="CA981" s="147"/>
      <c r="CB981" s="147"/>
      <c r="CC981" s="147"/>
      <c r="CD981" s="147"/>
      <c r="CE981" s="147"/>
      <c r="CF981" s="147"/>
      <c r="CG981" s="147"/>
      <c r="CH981" s="147"/>
      <c r="CI981" s="147"/>
      <c r="CJ981" s="147"/>
      <c r="CK981" s="147"/>
      <c r="CL981" s="147"/>
      <c r="CM981" s="147"/>
      <c r="CN981" s="147"/>
      <c r="CO981" s="147"/>
      <c r="CP981" s="147"/>
      <c r="CQ981" s="147"/>
      <c r="CR981" s="147"/>
      <c r="CS981" s="147"/>
      <c r="CT981" s="147"/>
      <c r="CU981" s="147"/>
      <c r="CV981" s="147"/>
      <c r="CW981" s="147"/>
      <c r="CX981" s="147"/>
      <c r="CY981" s="147"/>
      <c r="CZ981" s="147"/>
      <c r="DA981" s="147"/>
      <c r="DB981" s="147"/>
      <c r="DC981" s="147"/>
      <c r="DD981" s="147"/>
      <c r="DE981" s="147"/>
      <c r="DF981" s="147"/>
      <c r="DG981" s="147"/>
      <c r="DH981" s="147"/>
      <c r="DI981" s="147"/>
      <c r="DJ981" s="147"/>
      <c r="DK981" s="147"/>
      <c r="DL981" s="147"/>
      <c r="DM981" s="147"/>
      <c r="DN981" s="147"/>
      <c r="DO981" s="147"/>
      <c r="DP981" s="147"/>
      <c r="DQ981" s="147"/>
      <c r="DR981" s="147"/>
      <c r="DS981" s="147"/>
      <c r="DT981" s="147"/>
      <c r="DU981" s="147"/>
      <c r="DV981" s="147"/>
    </row>
    <row r="982" spans="1:126" s="146" customFormat="1" ht="15" x14ac:dyDescent="0.25">
      <c r="A982"/>
      <c r="B982"/>
      <c r="C982"/>
      <c r="D982" s="177"/>
      <c r="E982"/>
      <c r="F982"/>
      <c r="G982"/>
      <c r="H982"/>
      <c r="I982"/>
      <c r="J982"/>
      <c r="K982"/>
      <c r="L982"/>
      <c r="M982"/>
      <c r="N982"/>
      <c r="O982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  <c r="AC982" s="147"/>
      <c r="AD982" s="147"/>
      <c r="AE982" s="147"/>
      <c r="AF982" s="147"/>
      <c r="AG982" s="147"/>
      <c r="AH982" s="147"/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  <c r="BI982" s="147"/>
      <c r="BJ982" s="147"/>
      <c r="BK982" s="147"/>
      <c r="BL982" s="147"/>
      <c r="BM982" s="147"/>
      <c r="BN982" s="147"/>
      <c r="BO982" s="147"/>
      <c r="BP982" s="147"/>
      <c r="BQ982" s="147"/>
      <c r="BR982" s="147"/>
      <c r="BS982" s="147"/>
      <c r="BT982" s="147"/>
      <c r="BU982" s="147"/>
      <c r="BV982" s="147"/>
      <c r="BW982" s="147"/>
      <c r="BX982" s="147"/>
      <c r="BY982" s="147"/>
      <c r="BZ982" s="147"/>
      <c r="CA982" s="147"/>
      <c r="CB982" s="147"/>
      <c r="CC982" s="147"/>
      <c r="CD982" s="147"/>
      <c r="CE982" s="147"/>
      <c r="CF982" s="147"/>
      <c r="CG982" s="147"/>
      <c r="CH982" s="147"/>
      <c r="CI982" s="147"/>
      <c r="CJ982" s="147"/>
      <c r="CK982" s="147"/>
      <c r="CL982" s="147"/>
      <c r="CM982" s="147"/>
      <c r="CN982" s="147"/>
      <c r="CO982" s="147"/>
      <c r="CP982" s="147"/>
      <c r="CQ982" s="147"/>
      <c r="CR982" s="147"/>
      <c r="CS982" s="147"/>
      <c r="CT982" s="147"/>
      <c r="CU982" s="147"/>
      <c r="CV982" s="147"/>
      <c r="CW982" s="147"/>
      <c r="CX982" s="147"/>
      <c r="CY982" s="147"/>
      <c r="CZ982" s="147"/>
      <c r="DA982" s="147"/>
      <c r="DB982" s="147"/>
      <c r="DC982" s="147"/>
      <c r="DD982" s="147"/>
      <c r="DE982" s="147"/>
      <c r="DF982" s="147"/>
      <c r="DG982" s="147"/>
      <c r="DH982" s="147"/>
      <c r="DI982" s="147"/>
      <c r="DJ982" s="147"/>
      <c r="DK982" s="147"/>
      <c r="DL982" s="147"/>
      <c r="DM982" s="147"/>
      <c r="DN982" s="147"/>
      <c r="DO982" s="147"/>
      <c r="DP982" s="147"/>
      <c r="DQ982" s="147"/>
      <c r="DR982" s="147"/>
      <c r="DS982" s="147"/>
      <c r="DT982" s="147"/>
      <c r="DU982" s="147"/>
      <c r="DV982" s="147"/>
    </row>
    <row r="983" spans="1:126" s="146" customFormat="1" ht="15" x14ac:dyDescent="0.25">
      <c r="A983"/>
      <c r="B983"/>
      <c r="C983"/>
      <c r="D983" s="177"/>
      <c r="E983"/>
      <c r="F983"/>
      <c r="G983"/>
      <c r="H983"/>
      <c r="I983"/>
      <c r="J983"/>
      <c r="K983"/>
      <c r="L983"/>
      <c r="M983"/>
      <c r="N983"/>
      <c r="O983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  <c r="AA983" s="147"/>
      <c r="AB983" s="147"/>
      <c r="AC983" s="147"/>
      <c r="AD983" s="147"/>
      <c r="AE983" s="147"/>
      <c r="AF983" s="147"/>
      <c r="AG983" s="147"/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  <c r="BI983" s="147"/>
      <c r="BJ983" s="147"/>
      <c r="BK983" s="147"/>
      <c r="BL983" s="147"/>
      <c r="BM983" s="147"/>
      <c r="BN983" s="147"/>
      <c r="BO983" s="147"/>
      <c r="BP983" s="147"/>
      <c r="BQ983" s="147"/>
      <c r="BR983" s="147"/>
      <c r="BS983" s="147"/>
      <c r="BT983" s="147"/>
      <c r="BU983" s="147"/>
      <c r="BV983" s="147"/>
      <c r="BW983" s="147"/>
      <c r="BX983" s="147"/>
      <c r="BY983" s="147"/>
      <c r="BZ983" s="147"/>
      <c r="CA983" s="147"/>
      <c r="CB983" s="147"/>
      <c r="CC983" s="147"/>
      <c r="CD983" s="147"/>
      <c r="CE983" s="147"/>
      <c r="CF983" s="147"/>
      <c r="CG983" s="147"/>
      <c r="CH983" s="147"/>
      <c r="CI983" s="147"/>
      <c r="CJ983" s="147"/>
      <c r="CK983" s="147"/>
      <c r="CL983" s="147"/>
      <c r="CM983" s="147"/>
      <c r="CN983" s="147"/>
      <c r="CO983" s="147"/>
      <c r="CP983" s="147"/>
      <c r="CQ983" s="147"/>
      <c r="CR983" s="147"/>
      <c r="CS983" s="147"/>
      <c r="CT983" s="147"/>
      <c r="CU983" s="147"/>
      <c r="CV983" s="147"/>
      <c r="CW983" s="147"/>
      <c r="CX983" s="147"/>
      <c r="CY983" s="147"/>
      <c r="CZ983" s="147"/>
      <c r="DA983" s="147"/>
      <c r="DB983" s="147"/>
      <c r="DC983" s="147"/>
      <c r="DD983" s="147"/>
      <c r="DE983" s="147"/>
      <c r="DF983" s="147"/>
      <c r="DG983" s="147"/>
      <c r="DH983" s="147"/>
      <c r="DI983" s="147"/>
      <c r="DJ983" s="147"/>
      <c r="DK983" s="147"/>
      <c r="DL983" s="147"/>
      <c r="DM983" s="147"/>
      <c r="DN983" s="147"/>
      <c r="DO983" s="147"/>
      <c r="DP983" s="147"/>
      <c r="DQ983" s="147"/>
      <c r="DR983" s="147"/>
      <c r="DS983" s="147"/>
      <c r="DT983" s="147"/>
      <c r="DU983" s="147"/>
      <c r="DV983" s="147"/>
    </row>
    <row r="984" spans="1:126" s="146" customFormat="1" ht="15" x14ac:dyDescent="0.25">
      <c r="A984"/>
      <c r="B984"/>
      <c r="C984"/>
      <c r="D984" s="177"/>
      <c r="E984"/>
      <c r="F984"/>
      <c r="G984"/>
      <c r="H984"/>
      <c r="I984"/>
      <c r="J984"/>
      <c r="K984"/>
      <c r="L984"/>
      <c r="M984"/>
      <c r="N984"/>
      <c r="O984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  <c r="AA984" s="147"/>
      <c r="AB984" s="147"/>
      <c r="AC984" s="147"/>
      <c r="AD984" s="147"/>
      <c r="AE984" s="147"/>
      <c r="AF984" s="147"/>
      <c r="AG984" s="147"/>
      <c r="AH984" s="147"/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  <c r="BI984" s="147"/>
      <c r="BJ984" s="147"/>
      <c r="BK984" s="147"/>
      <c r="BL984" s="147"/>
      <c r="BM984" s="147"/>
      <c r="BN984" s="147"/>
      <c r="BO984" s="147"/>
      <c r="BP984" s="147"/>
      <c r="BQ984" s="147"/>
      <c r="BR984" s="147"/>
      <c r="BS984" s="147"/>
      <c r="BT984" s="147"/>
      <c r="BU984" s="147"/>
      <c r="BV984" s="147"/>
      <c r="BW984" s="147"/>
      <c r="BX984" s="147"/>
      <c r="BY984" s="147"/>
      <c r="BZ984" s="147"/>
      <c r="CA984" s="147"/>
      <c r="CB984" s="147"/>
      <c r="CC984" s="147"/>
      <c r="CD984" s="147"/>
      <c r="CE984" s="147"/>
      <c r="CF984" s="147"/>
      <c r="CG984" s="147"/>
      <c r="CH984" s="147"/>
      <c r="CI984" s="147"/>
      <c r="CJ984" s="147"/>
      <c r="CK984" s="147"/>
      <c r="CL984" s="147"/>
      <c r="CM984" s="147"/>
      <c r="CN984" s="147"/>
      <c r="CO984" s="147"/>
      <c r="CP984" s="147"/>
      <c r="CQ984" s="147"/>
      <c r="CR984" s="147"/>
      <c r="CS984" s="147"/>
      <c r="CT984" s="147"/>
      <c r="CU984" s="147"/>
      <c r="CV984" s="147"/>
      <c r="CW984" s="147"/>
      <c r="CX984" s="147"/>
      <c r="CY984" s="147"/>
      <c r="CZ984" s="147"/>
      <c r="DA984" s="147"/>
      <c r="DB984" s="147"/>
      <c r="DC984" s="147"/>
      <c r="DD984" s="147"/>
      <c r="DE984" s="147"/>
      <c r="DF984" s="147"/>
      <c r="DG984" s="147"/>
      <c r="DH984" s="147"/>
      <c r="DI984" s="147"/>
      <c r="DJ984" s="147"/>
      <c r="DK984" s="147"/>
      <c r="DL984" s="147"/>
      <c r="DM984" s="147"/>
      <c r="DN984" s="147"/>
      <c r="DO984" s="147"/>
      <c r="DP984" s="147"/>
      <c r="DQ984" s="147"/>
      <c r="DR984" s="147"/>
      <c r="DS984" s="147"/>
      <c r="DT984" s="147"/>
      <c r="DU984" s="147"/>
      <c r="DV984" s="147"/>
    </row>
    <row r="985" spans="1:126" s="146" customFormat="1" ht="15" x14ac:dyDescent="0.25">
      <c r="A985"/>
      <c r="B985"/>
      <c r="C985"/>
      <c r="D985" s="177"/>
      <c r="E985"/>
      <c r="F985"/>
      <c r="G985"/>
      <c r="H985"/>
      <c r="I985"/>
      <c r="J985"/>
      <c r="K985"/>
      <c r="L985"/>
      <c r="M985"/>
      <c r="N985"/>
      <c r="O985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  <c r="AA985" s="147"/>
      <c r="AB985" s="147"/>
      <c r="AC985" s="147"/>
      <c r="AD985" s="147"/>
      <c r="AE985" s="147"/>
      <c r="AF985" s="147"/>
      <c r="AG985" s="147"/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  <c r="BI985" s="147"/>
      <c r="BJ985" s="147"/>
      <c r="BK985" s="147"/>
      <c r="BL985" s="147"/>
      <c r="BM985" s="147"/>
      <c r="BN985" s="147"/>
      <c r="BO985" s="147"/>
      <c r="BP985" s="147"/>
      <c r="BQ985" s="147"/>
      <c r="BR985" s="147"/>
      <c r="BS985" s="147"/>
      <c r="BT985" s="147"/>
      <c r="BU985" s="147"/>
      <c r="BV985" s="147"/>
      <c r="BW985" s="147"/>
      <c r="BX985" s="147"/>
      <c r="BY985" s="147"/>
      <c r="BZ985" s="147"/>
      <c r="CA985" s="147"/>
      <c r="CB985" s="147"/>
      <c r="CC985" s="147"/>
      <c r="CD985" s="147"/>
      <c r="CE985" s="147"/>
      <c r="CF985" s="147"/>
      <c r="CG985" s="147"/>
      <c r="CH985" s="147"/>
      <c r="CI985" s="147"/>
      <c r="CJ985" s="147"/>
      <c r="CK985" s="147"/>
      <c r="CL985" s="147"/>
      <c r="CM985" s="147"/>
      <c r="CN985" s="147"/>
      <c r="CO985" s="147"/>
      <c r="CP985" s="147"/>
      <c r="CQ985" s="147"/>
      <c r="CR985" s="147"/>
      <c r="CS985" s="147"/>
      <c r="CT985" s="147"/>
      <c r="CU985" s="147"/>
      <c r="CV985" s="147"/>
      <c r="CW985" s="147"/>
      <c r="CX985" s="147"/>
      <c r="CY985" s="147"/>
      <c r="CZ985" s="147"/>
      <c r="DA985" s="147"/>
      <c r="DB985" s="147"/>
      <c r="DC985" s="147"/>
      <c r="DD985" s="147"/>
      <c r="DE985" s="147"/>
      <c r="DF985" s="147"/>
      <c r="DG985" s="147"/>
      <c r="DH985" s="147"/>
      <c r="DI985" s="147"/>
      <c r="DJ985" s="147"/>
      <c r="DK985" s="147"/>
      <c r="DL985" s="147"/>
      <c r="DM985" s="147"/>
      <c r="DN985" s="147"/>
      <c r="DO985" s="147"/>
      <c r="DP985" s="147"/>
      <c r="DQ985" s="147"/>
      <c r="DR985" s="147"/>
      <c r="DS985" s="147"/>
      <c r="DT985" s="147"/>
      <c r="DU985" s="147"/>
      <c r="DV985" s="147"/>
    </row>
    <row r="986" spans="1:126" s="146" customFormat="1" ht="15" x14ac:dyDescent="0.25">
      <c r="A986"/>
      <c r="B986"/>
      <c r="C986"/>
      <c r="D986" s="177"/>
      <c r="E986"/>
      <c r="F986"/>
      <c r="G986"/>
      <c r="H986"/>
      <c r="I986"/>
      <c r="J986"/>
      <c r="K986"/>
      <c r="L986"/>
      <c r="M986"/>
      <c r="N986"/>
      <c r="O986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  <c r="AA986" s="147"/>
      <c r="AB986" s="147"/>
      <c r="AC986" s="147"/>
      <c r="AD986" s="147"/>
      <c r="AE986" s="147"/>
      <c r="AF986" s="147"/>
      <c r="AG986" s="147"/>
      <c r="AH986" s="147"/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  <c r="BI986" s="147"/>
      <c r="BJ986" s="147"/>
      <c r="BK986" s="147"/>
      <c r="BL986" s="147"/>
      <c r="BM986" s="147"/>
      <c r="BN986" s="147"/>
      <c r="BO986" s="147"/>
      <c r="BP986" s="147"/>
      <c r="BQ986" s="147"/>
      <c r="BR986" s="147"/>
      <c r="BS986" s="147"/>
      <c r="BT986" s="147"/>
      <c r="BU986" s="147"/>
      <c r="BV986" s="147"/>
      <c r="BW986" s="147"/>
      <c r="BX986" s="147"/>
      <c r="BY986" s="147"/>
      <c r="BZ986" s="147"/>
      <c r="CA986" s="147"/>
      <c r="CB986" s="147"/>
      <c r="CC986" s="147"/>
      <c r="CD986" s="147"/>
      <c r="CE986" s="147"/>
      <c r="CF986" s="147"/>
      <c r="CG986" s="147"/>
      <c r="CH986" s="147"/>
      <c r="CI986" s="147"/>
      <c r="CJ986" s="147"/>
      <c r="CK986" s="147"/>
      <c r="CL986" s="147"/>
      <c r="CM986" s="147"/>
      <c r="CN986" s="147"/>
      <c r="CO986" s="147"/>
      <c r="CP986" s="147"/>
      <c r="CQ986" s="147"/>
      <c r="CR986" s="147"/>
      <c r="CS986" s="147"/>
      <c r="CT986" s="147"/>
      <c r="CU986" s="147"/>
      <c r="CV986" s="147"/>
      <c r="CW986" s="147"/>
      <c r="CX986" s="147"/>
      <c r="CY986" s="147"/>
      <c r="CZ986" s="147"/>
      <c r="DA986" s="147"/>
      <c r="DB986" s="147"/>
      <c r="DC986" s="147"/>
      <c r="DD986" s="147"/>
      <c r="DE986" s="147"/>
      <c r="DF986" s="147"/>
      <c r="DG986" s="147"/>
      <c r="DH986" s="147"/>
      <c r="DI986" s="147"/>
      <c r="DJ986" s="147"/>
      <c r="DK986" s="147"/>
      <c r="DL986" s="147"/>
      <c r="DM986" s="147"/>
      <c r="DN986" s="147"/>
      <c r="DO986" s="147"/>
      <c r="DP986" s="147"/>
      <c r="DQ986" s="147"/>
      <c r="DR986" s="147"/>
      <c r="DS986" s="147"/>
      <c r="DT986" s="147"/>
      <c r="DU986" s="147"/>
      <c r="DV986" s="147"/>
    </row>
    <row r="987" spans="1:126" s="146" customFormat="1" ht="15" x14ac:dyDescent="0.25">
      <c r="A987"/>
      <c r="B987"/>
      <c r="C987"/>
      <c r="D987" s="177"/>
      <c r="E987"/>
      <c r="F987"/>
      <c r="G987"/>
      <c r="H987"/>
      <c r="I987"/>
      <c r="J987"/>
      <c r="K987"/>
      <c r="L987"/>
      <c r="M987"/>
      <c r="N987"/>
      <c r="O98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  <c r="AA987" s="147"/>
      <c r="AB987" s="147"/>
      <c r="AC987" s="147"/>
      <c r="AD987" s="147"/>
      <c r="AE987" s="147"/>
      <c r="AF987" s="147"/>
      <c r="AG987" s="147"/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  <c r="BI987" s="147"/>
      <c r="BJ987" s="147"/>
      <c r="BK987" s="147"/>
      <c r="BL987" s="147"/>
      <c r="BM987" s="147"/>
      <c r="BN987" s="147"/>
      <c r="BO987" s="147"/>
      <c r="BP987" s="147"/>
      <c r="BQ987" s="147"/>
      <c r="BR987" s="147"/>
      <c r="BS987" s="147"/>
      <c r="BT987" s="147"/>
      <c r="BU987" s="147"/>
      <c r="BV987" s="147"/>
      <c r="BW987" s="147"/>
      <c r="BX987" s="147"/>
      <c r="BY987" s="147"/>
      <c r="BZ987" s="147"/>
      <c r="CA987" s="147"/>
      <c r="CB987" s="147"/>
      <c r="CC987" s="147"/>
      <c r="CD987" s="147"/>
      <c r="CE987" s="147"/>
      <c r="CF987" s="147"/>
      <c r="CG987" s="147"/>
      <c r="CH987" s="147"/>
      <c r="CI987" s="147"/>
      <c r="CJ987" s="147"/>
      <c r="CK987" s="147"/>
      <c r="CL987" s="147"/>
      <c r="CM987" s="147"/>
      <c r="CN987" s="147"/>
      <c r="CO987" s="147"/>
      <c r="CP987" s="147"/>
      <c r="CQ987" s="147"/>
      <c r="CR987" s="147"/>
      <c r="CS987" s="147"/>
      <c r="CT987" s="147"/>
      <c r="CU987" s="147"/>
      <c r="CV987" s="147"/>
      <c r="CW987" s="147"/>
      <c r="CX987" s="147"/>
      <c r="CY987" s="147"/>
      <c r="CZ987" s="147"/>
      <c r="DA987" s="147"/>
      <c r="DB987" s="147"/>
      <c r="DC987" s="147"/>
      <c r="DD987" s="147"/>
      <c r="DE987" s="147"/>
      <c r="DF987" s="147"/>
      <c r="DG987" s="147"/>
      <c r="DH987" s="147"/>
      <c r="DI987" s="147"/>
      <c r="DJ987" s="147"/>
      <c r="DK987" s="147"/>
      <c r="DL987" s="147"/>
      <c r="DM987" s="147"/>
      <c r="DN987" s="147"/>
      <c r="DO987" s="147"/>
      <c r="DP987" s="147"/>
      <c r="DQ987" s="147"/>
      <c r="DR987" s="147"/>
      <c r="DS987" s="147"/>
      <c r="DT987" s="147"/>
      <c r="DU987" s="147"/>
      <c r="DV987" s="147"/>
    </row>
    <row r="988" spans="1:126" s="146" customFormat="1" ht="15" x14ac:dyDescent="0.25">
      <c r="A988"/>
      <c r="B988"/>
      <c r="C988"/>
      <c r="D988" s="177"/>
      <c r="E988"/>
      <c r="F988"/>
      <c r="G988"/>
      <c r="H988"/>
      <c r="I988"/>
      <c r="J988"/>
      <c r="K988"/>
      <c r="L988"/>
      <c r="M988"/>
      <c r="N988"/>
      <c r="O988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  <c r="AA988" s="147"/>
      <c r="AB988" s="147"/>
      <c r="AC988" s="147"/>
      <c r="AD988" s="147"/>
      <c r="AE988" s="147"/>
      <c r="AF988" s="147"/>
      <c r="AG988" s="147"/>
      <c r="AH988" s="147"/>
      <c r="AI988" s="147"/>
      <c r="AJ988" s="147"/>
      <c r="AK988" s="147"/>
      <c r="AL988" s="147"/>
      <c r="AM988" s="147"/>
      <c r="AN988" s="147"/>
      <c r="AO988" s="147"/>
      <c r="AP988" s="147"/>
      <c r="AQ988" s="147"/>
      <c r="AR988" s="147"/>
      <c r="AS988" s="147"/>
      <c r="AT988" s="147"/>
      <c r="AU988" s="147"/>
      <c r="AV988" s="147"/>
      <c r="AW988" s="147"/>
      <c r="AX988" s="147"/>
      <c r="AY988" s="147"/>
      <c r="AZ988" s="147"/>
      <c r="BA988" s="147"/>
      <c r="BB988" s="147"/>
      <c r="BC988" s="147"/>
      <c r="BD988" s="147"/>
      <c r="BE988" s="147"/>
      <c r="BF988" s="147"/>
      <c r="BG988" s="147"/>
      <c r="BH988" s="147"/>
      <c r="BI988" s="147"/>
      <c r="BJ988" s="147"/>
      <c r="BK988" s="147"/>
      <c r="BL988" s="147"/>
      <c r="BM988" s="147"/>
      <c r="BN988" s="147"/>
      <c r="BO988" s="147"/>
      <c r="BP988" s="147"/>
      <c r="BQ988" s="147"/>
      <c r="BR988" s="147"/>
      <c r="BS988" s="147"/>
      <c r="BT988" s="147"/>
      <c r="BU988" s="147"/>
      <c r="BV988" s="147"/>
      <c r="BW988" s="147"/>
      <c r="BX988" s="147"/>
      <c r="BY988" s="147"/>
      <c r="BZ988" s="147"/>
      <c r="CA988" s="147"/>
      <c r="CB988" s="147"/>
      <c r="CC988" s="147"/>
      <c r="CD988" s="147"/>
      <c r="CE988" s="147"/>
      <c r="CF988" s="147"/>
      <c r="CG988" s="147"/>
      <c r="CH988" s="147"/>
      <c r="CI988" s="147"/>
      <c r="CJ988" s="147"/>
      <c r="CK988" s="147"/>
      <c r="CL988" s="147"/>
      <c r="CM988" s="147"/>
      <c r="CN988" s="147"/>
      <c r="CO988" s="147"/>
      <c r="CP988" s="147"/>
      <c r="CQ988" s="147"/>
      <c r="CR988" s="147"/>
      <c r="CS988" s="147"/>
      <c r="CT988" s="147"/>
      <c r="CU988" s="147"/>
      <c r="CV988" s="147"/>
      <c r="CW988" s="147"/>
      <c r="CX988" s="147"/>
      <c r="CY988" s="147"/>
      <c r="CZ988" s="147"/>
      <c r="DA988" s="147"/>
      <c r="DB988" s="147"/>
      <c r="DC988" s="147"/>
      <c r="DD988" s="147"/>
      <c r="DE988" s="147"/>
      <c r="DF988" s="147"/>
      <c r="DG988" s="147"/>
      <c r="DH988" s="147"/>
      <c r="DI988" s="147"/>
      <c r="DJ988" s="147"/>
      <c r="DK988" s="147"/>
      <c r="DL988" s="147"/>
      <c r="DM988" s="147"/>
      <c r="DN988" s="147"/>
      <c r="DO988" s="147"/>
      <c r="DP988" s="147"/>
      <c r="DQ988" s="147"/>
      <c r="DR988" s="147"/>
      <c r="DS988" s="147"/>
      <c r="DT988" s="147"/>
      <c r="DU988" s="147"/>
      <c r="DV988" s="147"/>
    </row>
    <row r="989" spans="1:126" s="146" customFormat="1" ht="15" x14ac:dyDescent="0.25">
      <c r="A989"/>
      <c r="B989"/>
      <c r="C989"/>
      <c r="D989" s="177"/>
      <c r="E989"/>
      <c r="F989"/>
      <c r="G989"/>
      <c r="H989"/>
      <c r="I989"/>
      <c r="J989"/>
      <c r="K989"/>
      <c r="L989"/>
      <c r="M989"/>
      <c r="N989"/>
      <c r="O989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  <c r="AA989" s="147"/>
      <c r="AB989" s="147"/>
      <c r="AC989" s="147"/>
      <c r="AD989" s="147"/>
      <c r="AE989" s="147"/>
      <c r="AF989" s="147"/>
      <c r="AG989" s="147"/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  <c r="BI989" s="147"/>
      <c r="BJ989" s="147"/>
      <c r="BK989" s="147"/>
      <c r="BL989" s="147"/>
      <c r="BM989" s="147"/>
      <c r="BN989" s="147"/>
      <c r="BO989" s="147"/>
      <c r="BP989" s="147"/>
      <c r="BQ989" s="147"/>
      <c r="BR989" s="147"/>
      <c r="BS989" s="147"/>
      <c r="BT989" s="147"/>
      <c r="BU989" s="147"/>
      <c r="BV989" s="147"/>
      <c r="BW989" s="147"/>
      <c r="BX989" s="147"/>
      <c r="BY989" s="147"/>
      <c r="BZ989" s="147"/>
      <c r="CA989" s="147"/>
      <c r="CB989" s="147"/>
      <c r="CC989" s="147"/>
      <c r="CD989" s="147"/>
      <c r="CE989" s="147"/>
      <c r="CF989" s="147"/>
      <c r="CG989" s="147"/>
      <c r="CH989" s="147"/>
      <c r="CI989" s="147"/>
      <c r="CJ989" s="147"/>
      <c r="CK989" s="147"/>
      <c r="CL989" s="147"/>
      <c r="CM989" s="147"/>
      <c r="CN989" s="147"/>
      <c r="CO989" s="147"/>
      <c r="CP989" s="147"/>
      <c r="CQ989" s="147"/>
      <c r="CR989" s="147"/>
      <c r="CS989" s="147"/>
      <c r="CT989" s="147"/>
      <c r="CU989" s="147"/>
      <c r="CV989" s="147"/>
      <c r="CW989" s="147"/>
      <c r="CX989" s="147"/>
      <c r="CY989" s="147"/>
      <c r="CZ989" s="147"/>
      <c r="DA989" s="147"/>
      <c r="DB989" s="147"/>
      <c r="DC989" s="147"/>
      <c r="DD989" s="147"/>
      <c r="DE989" s="147"/>
      <c r="DF989" s="147"/>
      <c r="DG989" s="147"/>
      <c r="DH989" s="147"/>
      <c r="DI989" s="147"/>
      <c r="DJ989" s="147"/>
      <c r="DK989" s="147"/>
      <c r="DL989" s="147"/>
      <c r="DM989" s="147"/>
      <c r="DN989" s="147"/>
      <c r="DO989" s="147"/>
      <c r="DP989" s="147"/>
      <c r="DQ989" s="147"/>
      <c r="DR989" s="147"/>
      <c r="DS989" s="147"/>
      <c r="DT989" s="147"/>
      <c r="DU989" s="147"/>
      <c r="DV989" s="147"/>
    </row>
    <row r="990" spans="1:126" s="146" customFormat="1" ht="15" x14ac:dyDescent="0.25">
      <c r="A990"/>
      <c r="B990"/>
      <c r="C990"/>
      <c r="D990" s="177"/>
      <c r="E990"/>
      <c r="F990"/>
      <c r="G990"/>
      <c r="H990"/>
      <c r="I990"/>
      <c r="J990"/>
      <c r="K990"/>
      <c r="L990"/>
      <c r="M990"/>
      <c r="N990"/>
      <c r="O990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  <c r="AA990" s="147"/>
      <c r="AB990" s="147"/>
      <c r="AC990" s="147"/>
      <c r="AD990" s="147"/>
      <c r="AE990" s="147"/>
      <c r="AF990" s="147"/>
      <c r="AG990" s="147"/>
      <c r="AH990" s="147"/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  <c r="BI990" s="147"/>
      <c r="BJ990" s="147"/>
      <c r="BK990" s="147"/>
      <c r="BL990" s="147"/>
      <c r="BM990" s="147"/>
      <c r="BN990" s="147"/>
      <c r="BO990" s="147"/>
      <c r="BP990" s="147"/>
      <c r="BQ990" s="147"/>
      <c r="BR990" s="147"/>
      <c r="BS990" s="147"/>
      <c r="BT990" s="147"/>
      <c r="BU990" s="147"/>
      <c r="BV990" s="147"/>
      <c r="BW990" s="147"/>
      <c r="BX990" s="147"/>
      <c r="BY990" s="147"/>
      <c r="BZ990" s="147"/>
      <c r="CA990" s="147"/>
      <c r="CB990" s="147"/>
      <c r="CC990" s="147"/>
      <c r="CD990" s="147"/>
      <c r="CE990" s="147"/>
      <c r="CF990" s="147"/>
      <c r="CG990" s="147"/>
      <c r="CH990" s="147"/>
      <c r="CI990" s="147"/>
      <c r="CJ990" s="147"/>
      <c r="CK990" s="147"/>
      <c r="CL990" s="147"/>
      <c r="CM990" s="147"/>
      <c r="CN990" s="147"/>
      <c r="CO990" s="147"/>
      <c r="CP990" s="147"/>
      <c r="CQ990" s="147"/>
      <c r="CR990" s="147"/>
      <c r="CS990" s="147"/>
      <c r="CT990" s="147"/>
      <c r="CU990" s="147"/>
      <c r="CV990" s="147"/>
      <c r="CW990" s="147"/>
      <c r="CX990" s="147"/>
      <c r="CY990" s="147"/>
      <c r="CZ990" s="147"/>
      <c r="DA990" s="147"/>
      <c r="DB990" s="147"/>
      <c r="DC990" s="147"/>
      <c r="DD990" s="147"/>
      <c r="DE990" s="147"/>
      <c r="DF990" s="147"/>
      <c r="DG990" s="147"/>
      <c r="DH990" s="147"/>
      <c r="DI990" s="147"/>
      <c r="DJ990" s="147"/>
      <c r="DK990" s="147"/>
      <c r="DL990" s="147"/>
      <c r="DM990" s="147"/>
      <c r="DN990" s="147"/>
      <c r="DO990" s="147"/>
      <c r="DP990" s="147"/>
      <c r="DQ990" s="147"/>
      <c r="DR990" s="147"/>
      <c r="DS990" s="147"/>
      <c r="DT990" s="147"/>
      <c r="DU990" s="147"/>
      <c r="DV990" s="147"/>
    </row>
    <row r="991" spans="1:126" s="146" customFormat="1" ht="15" x14ac:dyDescent="0.25">
      <c r="A991"/>
      <c r="B991"/>
      <c r="C991"/>
      <c r="D991" s="177"/>
      <c r="E991"/>
      <c r="F991"/>
      <c r="G991"/>
      <c r="H991"/>
      <c r="I991"/>
      <c r="J991"/>
      <c r="K991"/>
      <c r="L991"/>
      <c r="M991"/>
      <c r="N991"/>
      <c r="O991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  <c r="AA991" s="147"/>
      <c r="AB991" s="147"/>
      <c r="AC991" s="147"/>
      <c r="AD991" s="147"/>
      <c r="AE991" s="147"/>
      <c r="AF991" s="147"/>
      <c r="AG991" s="147"/>
      <c r="AH991" s="147"/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  <c r="BH991" s="147"/>
      <c r="BI991" s="147"/>
      <c r="BJ991" s="147"/>
      <c r="BK991" s="147"/>
      <c r="BL991" s="147"/>
      <c r="BM991" s="147"/>
      <c r="BN991" s="147"/>
      <c r="BO991" s="147"/>
      <c r="BP991" s="147"/>
      <c r="BQ991" s="147"/>
      <c r="BR991" s="147"/>
      <c r="BS991" s="147"/>
      <c r="BT991" s="147"/>
      <c r="BU991" s="147"/>
      <c r="BV991" s="147"/>
      <c r="BW991" s="147"/>
      <c r="BX991" s="147"/>
      <c r="BY991" s="147"/>
      <c r="BZ991" s="147"/>
      <c r="CA991" s="147"/>
      <c r="CB991" s="147"/>
      <c r="CC991" s="147"/>
      <c r="CD991" s="147"/>
      <c r="CE991" s="147"/>
      <c r="CF991" s="147"/>
      <c r="CG991" s="147"/>
      <c r="CH991" s="147"/>
      <c r="CI991" s="147"/>
      <c r="CJ991" s="147"/>
      <c r="CK991" s="147"/>
      <c r="CL991" s="147"/>
      <c r="CM991" s="147"/>
      <c r="CN991" s="147"/>
      <c r="CO991" s="147"/>
      <c r="CP991" s="147"/>
      <c r="CQ991" s="147"/>
      <c r="CR991" s="147"/>
      <c r="CS991" s="147"/>
      <c r="CT991" s="147"/>
      <c r="CU991" s="147"/>
      <c r="CV991" s="147"/>
      <c r="CW991" s="147"/>
      <c r="CX991" s="147"/>
      <c r="CY991" s="147"/>
      <c r="CZ991" s="147"/>
      <c r="DA991" s="147"/>
      <c r="DB991" s="147"/>
      <c r="DC991" s="147"/>
      <c r="DD991" s="147"/>
      <c r="DE991" s="147"/>
      <c r="DF991" s="147"/>
      <c r="DG991" s="147"/>
      <c r="DH991" s="147"/>
      <c r="DI991" s="147"/>
      <c r="DJ991" s="147"/>
      <c r="DK991" s="147"/>
      <c r="DL991" s="147"/>
      <c r="DM991" s="147"/>
      <c r="DN991" s="147"/>
      <c r="DO991" s="147"/>
      <c r="DP991" s="147"/>
      <c r="DQ991" s="147"/>
      <c r="DR991" s="147"/>
      <c r="DS991" s="147"/>
      <c r="DT991" s="147"/>
      <c r="DU991" s="147"/>
      <c r="DV991" s="147"/>
    </row>
    <row r="992" spans="1:126" s="146" customFormat="1" ht="15" x14ac:dyDescent="0.25">
      <c r="A992"/>
      <c r="B992"/>
      <c r="C992"/>
      <c r="D992" s="177"/>
      <c r="E992"/>
      <c r="F992"/>
      <c r="G992"/>
      <c r="H992"/>
      <c r="I992"/>
      <c r="J992"/>
      <c r="K992"/>
      <c r="L992"/>
      <c r="M992"/>
      <c r="N992"/>
      <c r="O992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  <c r="AA992" s="147"/>
      <c r="AB992" s="147"/>
      <c r="AC992" s="147"/>
      <c r="AD992" s="147"/>
      <c r="AE992" s="147"/>
      <c r="AF992" s="147"/>
      <c r="AG992" s="147"/>
      <c r="AH992" s="147"/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  <c r="BI992" s="147"/>
      <c r="BJ992" s="147"/>
      <c r="BK992" s="147"/>
      <c r="BL992" s="147"/>
      <c r="BM992" s="147"/>
      <c r="BN992" s="147"/>
      <c r="BO992" s="147"/>
      <c r="BP992" s="147"/>
      <c r="BQ992" s="147"/>
      <c r="BR992" s="147"/>
      <c r="BS992" s="147"/>
      <c r="BT992" s="147"/>
      <c r="BU992" s="147"/>
      <c r="BV992" s="147"/>
      <c r="BW992" s="147"/>
      <c r="BX992" s="147"/>
      <c r="BY992" s="147"/>
      <c r="BZ992" s="147"/>
      <c r="CA992" s="147"/>
      <c r="CB992" s="147"/>
      <c r="CC992" s="147"/>
      <c r="CD992" s="147"/>
      <c r="CE992" s="147"/>
      <c r="CF992" s="147"/>
      <c r="CG992" s="147"/>
      <c r="CH992" s="147"/>
      <c r="CI992" s="147"/>
      <c r="CJ992" s="147"/>
      <c r="CK992" s="147"/>
      <c r="CL992" s="147"/>
      <c r="CM992" s="147"/>
      <c r="CN992" s="147"/>
      <c r="CO992" s="147"/>
      <c r="CP992" s="147"/>
      <c r="CQ992" s="147"/>
      <c r="CR992" s="147"/>
      <c r="CS992" s="147"/>
      <c r="CT992" s="147"/>
      <c r="CU992" s="147"/>
      <c r="CV992" s="147"/>
      <c r="CW992" s="147"/>
      <c r="CX992" s="147"/>
      <c r="CY992" s="147"/>
      <c r="CZ992" s="147"/>
      <c r="DA992" s="147"/>
      <c r="DB992" s="147"/>
      <c r="DC992" s="147"/>
      <c r="DD992" s="147"/>
      <c r="DE992" s="147"/>
      <c r="DF992" s="147"/>
      <c r="DG992" s="147"/>
      <c r="DH992" s="147"/>
      <c r="DI992" s="147"/>
      <c r="DJ992" s="147"/>
      <c r="DK992" s="147"/>
      <c r="DL992" s="147"/>
      <c r="DM992" s="147"/>
      <c r="DN992" s="147"/>
      <c r="DO992" s="147"/>
      <c r="DP992" s="147"/>
      <c r="DQ992" s="147"/>
      <c r="DR992" s="147"/>
      <c r="DS992" s="147"/>
      <c r="DT992" s="147"/>
      <c r="DU992" s="147"/>
      <c r="DV992" s="147"/>
    </row>
    <row r="993" spans="1:126" s="146" customFormat="1" ht="15" x14ac:dyDescent="0.25">
      <c r="A993"/>
      <c r="B993"/>
      <c r="C993"/>
      <c r="D993" s="177"/>
      <c r="E993"/>
      <c r="F993"/>
      <c r="G993"/>
      <c r="H993"/>
      <c r="I993"/>
      <c r="J993"/>
      <c r="K993"/>
      <c r="L993"/>
      <c r="M993"/>
      <c r="N993"/>
      <c r="O993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  <c r="AA993" s="147"/>
      <c r="AB993" s="147"/>
      <c r="AC993" s="147"/>
      <c r="AD993" s="147"/>
      <c r="AE993" s="147"/>
      <c r="AF993" s="147"/>
      <c r="AG993" s="147"/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  <c r="BH993" s="147"/>
      <c r="BI993" s="147"/>
      <c r="BJ993" s="147"/>
      <c r="BK993" s="147"/>
      <c r="BL993" s="147"/>
      <c r="BM993" s="147"/>
      <c r="BN993" s="147"/>
      <c r="BO993" s="147"/>
      <c r="BP993" s="147"/>
      <c r="BQ993" s="147"/>
      <c r="BR993" s="147"/>
      <c r="BS993" s="147"/>
      <c r="BT993" s="147"/>
      <c r="BU993" s="147"/>
      <c r="BV993" s="147"/>
      <c r="BW993" s="147"/>
      <c r="BX993" s="147"/>
      <c r="BY993" s="147"/>
      <c r="BZ993" s="147"/>
      <c r="CA993" s="147"/>
      <c r="CB993" s="147"/>
      <c r="CC993" s="147"/>
      <c r="CD993" s="147"/>
      <c r="CE993" s="147"/>
      <c r="CF993" s="147"/>
      <c r="CG993" s="147"/>
      <c r="CH993" s="147"/>
      <c r="CI993" s="147"/>
      <c r="CJ993" s="147"/>
      <c r="CK993" s="147"/>
      <c r="CL993" s="147"/>
      <c r="CM993" s="147"/>
      <c r="CN993" s="147"/>
      <c r="CO993" s="147"/>
      <c r="CP993" s="147"/>
      <c r="CQ993" s="147"/>
      <c r="CR993" s="147"/>
      <c r="CS993" s="147"/>
      <c r="CT993" s="147"/>
      <c r="CU993" s="147"/>
      <c r="CV993" s="147"/>
      <c r="CW993" s="147"/>
      <c r="CX993" s="147"/>
      <c r="CY993" s="147"/>
      <c r="CZ993" s="147"/>
      <c r="DA993" s="147"/>
      <c r="DB993" s="147"/>
      <c r="DC993" s="147"/>
      <c r="DD993" s="147"/>
      <c r="DE993" s="147"/>
      <c r="DF993" s="147"/>
      <c r="DG993" s="147"/>
      <c r="DH993" s="147"/>
      <c r="DI993" s="147"/>
      <c r="DJ993" s="147"/>
      <c r="DK993" s="147"/>
      <c r="DL993" s="147"/>
      <c r="DM993" s="147"/>
      <c r="DN993" s="147"/>
      <c r="DO993" s="147"/>
      <c r="DP993" s="147"/>
      <c r="DQ993" s="147"/>
      <c r="DR993" s="147"/>
      <c r="DS993" s="147"/>
      <c r="DT993" s="147"/>
      <c r="DU993" s="147"/>
      <c r="DV993" s="147"/>
    </row>
    <row r="994" spans="1:126" s="146" customFormat="1" ht="15" x14ac:dyDescent="0.25">
      <c r="A994"/>
      <c r="B994"/>
      <c r="C994"/>
      <c r="D994" s="177"/>
      <c r="E994"/>
      <c r="F994"/>
      <c r="G994"/>
      <c r="H994"/>
      <c r="I994"/>
      <c r="J994"/>
      <c r="K994"/>
      <c r="L994"/>
      <c r="M994"/>
      <c r="N994"/>
      <c r="O994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  <c r="AA994" s="147"/>
      <c r="AB994" s="147"/>
      <c r="AC994" s="147"/>
      <c r="AD994" s="147"/>
      <c r="AE994" s="147"/>
      <c r="AF994" s="147"/>
      <c r="AG994" s="147"/>
      <c r="AH994" s="147"/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  <c r="BI994" s="147"/>
      <c r="BJ994" s="147"/>
      <c r="BK994" s="147"/>
      <c r="BL994" s="147"/>
      <c r="BM994" s="147"/>
      <c r="BN994" s="147"/>
      <c r="BO994" s="147"/>
      <c r="BP994" s="147"/>
      <c r="BQ994" s="147"/>
      <c r="BR994" s="147"/>
      <c r="BS994" s="147"/>
      <c r="BT994" s="147"/>
      <c r="BU994" s="147"/>
      <c r="BV994" s="147"/>
      <c r="BW994" s="147"/>
      <c r="BX994" s="147"/>
      <c r="BY994" s="147"/>
      <c r="BZ994" s="147"/>
      <c r="CA994" s="147"/>
      <c r="CB994" s="147"/>
      <c r="CC994" s="147"/>
      <c r="CD994" s="147"/>
      <c r="CE994" s="147"/>
      <c r="CF994" s="147"/>
      <c r="CG994" s="147"/>
      <c r="CH994" s="147"/>
      <c r="CI994" s="147"/>
      <c r="CJ994" s="147"/>
      <c r="CK994" s="147"/>
      <c r="CL994" s="147"/>
      <c r="CM994" s="147"/>
      <c r="CN994" s="147"/>
      <c r="CO994" s="147"/>
      <c r="CP994" s="147"/>
      <c r="CQ994" s="147"/>
      <c r="CR994" s="147"/>
      <c r="CS994" s="147"/>
      <c r="CT994" s="147"/>
      <c r="CU994" s="147"/>
      <c r="CV994" s="147"/>
      <c r="CW994" s="147"/>
      <c r="CX994" s="147"/>
      <c r="CY994" s="147"/>
      <c r="CZ994" s="147"/>
      <c r="DA994" s="147"/>
      <c r="DB994" s="147"/>
      <c r="DC994" s="147"/>
      <c r="DD994" s="147"/>
      <c r="DE994" s="147"/>
      <c r="DF994" s="147"/>
      <c r="DG994" s="147"/>
      <c r="DH994" s="147"/>
      <c r="DI994" s="147"/>
      <c r="DJ994" s="147"/>
      <c r="DK994" s="147"/>
      <c r="DL994" s="147"/>
      <c r="DM994" s="147"/>
      <c r="DN994" s="147"/>
      <c r="DO994" s="147"/>
      <c r="DP994" s="147"/>
      <c r="DQ994" s="147"/>
      <c r="DR994" s="147"/>
      <c r="DS994" s="147"/>
      <c r="DT994" s="147"/>
      <c r="DU994" s="147"/>
      <c r="DV994" s="147"/>
    </row>
    <row r="995" spans="1:126" s="146" customFormat="1" ht="15" x14ac:dyDescent="0.25">
      <c r="A995"/>
      <c r="B995"/>
      <c r="C995"/>
      <c r="D995" s="177"/>
      <c r="E995"/>
      <c r="F995"/>
      <c r="G995"/>
      <c r="H995"/>
      <c r="I995"/>
      <c r="J995"/>
      <c r="K995"/>
      <c r="L995"/>
      <c r="M995"/>
      <c r="N995"/>
      <c r="O995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  <c r="AA995" s="147"/>
      <c r="AB995" s="147"/>
      <c r="AC995" s="147"/>
      <c r="AD995" s="147"/>
      <c r="AE995" s="147"/>
      <c r="AF995" s="147"/>
      <c r="AG995" s="147"/>
      <c r="AH995" s="147"/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  <c r="BI995" s="147"/>
      <c r="BJ995" s="147"/>
      <c r="BK995" s="147"/>
      <c r="BL995" s="147"/>
      <c r="BM995" s="147"/>
      <c r="BN995" s="147"/>
      <c r="BO995" s="147"/>
      <c r="BP995" s="147"/>
      <c r="BQ995" s="147"/>
      <c r="BR995" s="147"/>
      <c r="BS995" s="147"/>
      <c r="BT995" s="147"/>
      <c r="BU995" s="147"/>
      <c r="BV995" s="147"/>
      <c r="BW995" s="147"/>
      <c r="BX995" s="147"/>
      <c r="BY995" s="147"/>
      <c r="BZ995" s="147"/>
      <c r="CA995" s="147"/>
      <c r="CB995" s="147"/>
      <c r="CC995" s="147"/>
      <c r="CD995" s="147"/>
      <c r="CE995" s="147"/>
      <c r="CF995" s="147"/>
      <c r="CG995" s="147"/>
      <c r="CH995" s="147"/>
      <c r="CI995" s="147"/>
      <c r="CJ995" s="147"/>
      <c r="CK995" s="147"/>
      <c r="CL995" s="147"/>
      <c r="CM995" s="147"/>
      <c r="CN995" s="147"/>
      <c r="CO995" s="147"/>
      <c r="CP995" s="147"/>
      <c r="CQ995" s="147"/>
      <c r="CR995" s="147"/>
      <c r="CS995" s="147"/>
      <c r="CT995" s="147"/>
      <c r="CU995" s="147"/>
      <c r="CV995" s="147"/>
      <c r="CW995" s="147"/>
      <c r="CX995" s="147"/>
      <c r="CY995" s="147"/>
      <c r="CZ995" s="147"/>
      <c r="DA995" s="147"/>
      <c r="DB995" s="147"/>
      <c r="DC995" s="147"/>
      <c r="DD995" s="147"/>
      <c r="DE995" s="147"/>
      <c r="DF995" s="147"/>
      <c r="DG995" s="147"/>
      <c r="DH995" s="147"/>
      <c r="DI995" s="147"/>
      <c r="DJ995" s="147"/>
      <c r="DK995" s="147"/>
      <c r="DL995" s="147"/>
      <c r="DM995" s="147"/>
      <c r="DN995" s="147"/>
      <c r="DO995" s="147"/>
      <c r="DP995" s="147"/>
      <c r="DQ995" s="147"/>
      <c r="DR995" s="147"/>
      <c r="DS995" s="147"/>
      <c r="DT995" s="147"/>
      <c r="DU995" s="147"/>
      <c r="DV995" s="147"/>
    </row>
    <row r="996" spans="1:126" s="146" customFormat="1" ht="15" x14ac:dyDescent="0.25">
      <c r="A996"/>
      <c r="B996"/>
      <c r="C996"/>
      <c r="D996" s="177"/>
      <c r="E996"/>
      <c r="F996"/>
      <c r="G996"/>
      <c r="H996"/>
      <c r="I996"/>
      <c r="J996"/>
      <c r="K996"/>
      <c r="L996"/>
      <c r="M996"/>
      <c r="N996"/>
      <c r="O996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  <c r="AA996" s="147"/>
      <c r="AB996" s="147"/>
      <c r="AC996" s="147"/>
      <c r="AD996" s="147"/>
      <c r="AE996" s="147"/>
      <c r="AF996" s="147"/>
      <c r="AG996" s="147"/>
      <c r="AH996" s="147"/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  <c r="BI996" s="147"/>
      <c r="BJ996" s="147"/>
      <c r="BK996" s="147"/>
      <c r="BL996" s="147"/>
      <c r="BM996" s="147"/>
      <c r="BN996" s="147"/>
      <c r="BO996" s="147"/>
      <c r="BP996" s="147"/>
      <c r="BQ996" s="147"/>
      <c r="BR996" s="147"/>
      <c r="BS996" s="147"/>
      <c r="BT996" s="147"/>
      <c r="BU996" s="147"/>
      <c r="BV996" s="147"/>
      <c r="BW996" s="147"/>
      <c r="BX996" s="147"/>
      <c r="BY996" s="147"/>
      <c r="BZ996" s="147"/>
      <c r="CA996" s="147"/>
      <c r="CB996" s="147"/>
      <c r="CC996" s="147"/>
      <c r="CD996" s="147"/>
      <c r="CE996" s="147"/>
      <c r="CF996" s="147"/>
      <c r="CG996" s="147"/>
      <c r="CH996" s="147"/>
      <c r="CI996" s="147"/>
      <c r="CJ996" s="147"/>
      <c r="CK996" s="147"/>
      <c r="CL996" s="147"/>
      <c r="CM996" s="147"/>
      <c r="CN996" s="147"/>
      <c r="CO996" s="147"/>
      <c r="CP996" s="147"/>
      <c r="CQ996" s="147"/>
      <c r="CR996" s="147"/>
      <c r="CS996" s="147"/>
      <c r="CT996" s="147"/>
      <c r="CU996" s="147"/>
      <c r="CV996" s="147"/>
      <c r="CW996" s="147"/>
      <c r="CX996" s="147"/>
      <c r="CY996" s="147"/>
      <c r="CZ996" s="147"/>
      <c r="DA996" s="147"/>
      <c r="DB996" s="147"/>
      <c r="DC996" s="147"/>
      <c r="DD996" s="147"/>
      <c r="DE996" s="147"/>
      <c r="DF996" s="147"/>
      <c r="DG996" s="147"/>
      <c r="DH996" s="147"/>
      <c r="DI996" s="147"/>
      <c r="DJ996" s="147"/>
      <c r="DK996" s="147"/>
      <c r="DL996" s="147"/>
      <c r="DM996" s="147"/>
      <c r="DN996" s="147"/>
      <c r="DO996" s="147"/>
      <c r="DP996" s="147"/>
      <c r="DQ996" s="147"/>
      <c r="DR996" s="147"/>
      <c r="DS996" s="147"/>
      <c r="DT996" s="147"/>
      <c r="DU996" s="147"/>
      <c r="DV996" s="147"/>
    </row>
    <row r="997" spans="1:126" s="146" customFormat="1" ht="15" x14ac:dyDescent="0.25">
      <c r="A997"/>
      <c r="B997"/>
      <c r="C997"/>
      <c r="D997" s="177"/>
      <c r="E997"/>
      <c r="F997"/>
      <c r="G997"/>
      <c r="H997"/>
      <c r="I997"/>
      <c r="J997"/>
      <c r="K997"/>
      <c r="L997"/>
      <c r="M997"/>
      <c r="N997"/>
      <c r="O99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  <c r="AA997" s="147"/>
      <c r="AB997" s="147"/>
      <c r="AC997" s="147"/>
      <c r="AD997" s="147"/>
      <c r="AE997" s="147"/>
      <c r="AF997" s="147"/>
      <c r="AG997" s="147"/>
      <c r="AH997" s="147"/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  <c r="BI997" s="147"/>
      <c r="BJ997" s="147"/>
      <c r="BK997" s="147"/>
      <c r="BL997" s="147"/>
      <c r="BM997" s="147"/>
      <c r="BN997" s="147"/>
      <c r="BO997" s="147"/>
      <c r="BP997" s="147"/>
      <c r="BQ997" s="147"/>
      <c r="BR997" s="147"/>
      <c r="BS997" s="147"/>
      <c r="BT997" s="147"/>
      <c r="BU997" s="147"/>
      <c r="BV997" s="147"/>
      <c r="BW997" s="147"/>
      <c r="BX997" s="147"/>
      <c r="BY997" s="147"/>
      <c r="BZ997" s="147"/>
      <c r="CA997" s="147"/>
      <c r="CB997" s="147"/>
      <c r="CC997" s="147"/>
      <c r="CD997" s="147"/>
      <c r="CE997" s="147"/>
      <c r="CF997" s="147"/>
      <c r="CG997" s="147"/>
      <c r="CH997" s="147"/>
      <c r="CI997" s="147"/>
      <c r="CJ997" s="147"/>
      <c r="CK997" s="147"/>
      <c r="CL997" s="147"/>
      <c r="CM997" s="147"/>
      <c r="CN997" s="147"/>
      <c r="CO997" s="147"/>
      <c r="CP997" s="147"/>
      <c r="CQ997" s="147"/>
      <c r="CR997" s="147"/>
      <c r="CS997" s="147"/>
      <c r="CT997" s="147"/>
      <c r="CU997" s="147"/>
      <c r="CV997" s="147"/>
      <c r="CW997" s="147"/>
      <c r="CX997" s="147"/>
      <c r="CY997" s="147"/>
      <c r="CZ997" s="147"/>
      <c r="DA997" s="147"/>
      <c r="DB997" s="147"/>
      <c r="DC997" s="147"/>
      <c r="DD997" s="147"/>
      <c r="DE997" s="147"/>
      <c r="DF997" s="147"/>
      <c r="DG997" s="147"/>
      <c r="DH997" s="147"/>
      <c r="DI997" s="147"/>
      <c r="DJ997" s="147"/>
      <c r="DK997" s="147"/>
      <c r="DL997" s="147"/>
      <c r="DM997" s="147"/>
      <c r="DN997" s="147"/>
      <c r="DO997" s="147"/>
      <c r="DP997" s="147"/>
      <c r="DQ997" s="147"/>
      <c r="DR997" s="147"/>
      <c r="DS997" s="147"/>
      <c r="DT997" s="147"/>
      <c r="DU997" s="147"/>
      <c r="DV997" s="147"/>
    </row>
    <row r="998" spans="1:126" s="146" customFormat="1" ht="15" x14ac:dyDescent="0.25">
      <c r="A998"/>
      <c r="B998"/>
      <c r="C998"/>
      <c r="D998" s="177"/>
      <c r="E998"/>
      <c r="F998"/>
      <c r="G998"/>
      <c r="H998"/>
      <c r="I998"/>
      <c r="J998"/>
      <c r="K998"/>
      <c r="L998"/>
      <c r="M998"/>
      <c r="N998"/>
      <c r="O998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  <c r="AA998" s="147"/>
      <c r="AB998" s="147"/>
      <c r="AC998" s="147"/>
      <c r="AD998" s="147"/>
      <c r="AE998" s="147"/>
      <c r="AF998" s="147"/>
      <c r="AG998" s="147"/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  <c r="BI998" s="147"/>
      <c r="BJ998" s="147"/>
      <c r="BK998" s="147"/>
      <c r="BL998" s="147"/>
      <c r="BM998" s="147"/>
      <c r="BN998" s="147"/>
      <c r="BO998" s="147"/>
      <c r="BP998" s="147"/>
      <c r="BQ998" s="147"/>
      <c r="BR998" s="147"/>
      <c r="BS998" s="147"/>
      <c r="BT998" s="147"/>
      <c r="BU998" s="147"/>
      <c r="BV998" s="147"/>
      <c r="BW998" s="147"/>
      <c r="BX998" s="147"/>
      <c r="BY998" s="147"/>
      <c r="BZ998" s="147"/>
      <c r="CA998" s="147"/>
      <c r="CB998" s="147"/>
      <c r="CC998" s="147"/>
      <c r="CD998" s="147"/>
      <c r="CE998" s="147"/>
      <c r="CF998" s="147"/>
      <c r="CG998" s="147"/>
      <c r="CH998" s="147"/>
      <c r="CI998" s="147"/>
      <c r="CJ998" s="147"/>
      <c r="CK998" s="147"/>
      <c r="CL998" s="147"/>
      <c r="CM998" s="147"/>
      <c r="CN998" s="147"/>
      <c r="CO998" s="147"/>
      <c r="CP998" s="147"/>
      <c r="CQ998" s="147"/>
      <c r="CR998" s="147"/>
      <c r="CS998" s="147"/>
      <c r="CT998" s="147"/>
      <c r="CU998" s="147"/>
      <c r="CV998" s="147"/>
      <c r="CW998" s="147"/>
      <c r="CX998" s="147"/>
      <c r="CY998" s="147"/>
      <c r="CZ998" s="147"/>
      <c r="DA998" s="147"/>
      <c r="DB998" s="147"/>
      <c r="DC998" s="147"/>
      <c r="DD998" s="147"/>
      <c r="DE998" s="147"/>
      <c r="DF998" s="147"/>
      <c r="DG998" s="147"/>
      <c r="DH998" s="147"/>
      <c r="DI998" s="147"/>
      <c r="DJ998" s="147"/>
      <c r="DK998" s="147"/>
      <c r="DL998" s="147"/>
      <c r="DM998" s="147"/>
      <c r="DN998" s="147"/>
      <c r="DO998" s="147"/>
      <c r="DP998" s="147"/>
      <c r="DQ998" s="147"/>
      <c r="DR998" s="147"/>
      <c r="DS998" s="147"/>
      <c r="DT998" s="147"/>
      <c r="DU998" s="147"/>
      <c r="DV998" s="147"/>
    </row>
    <row r="999" spans="1:126" s="146" customFormat="1" ht="15" x14ac:dyDescent="0.25">
      <c r="A999"/>
      <c r="B999"/>
      <c r="C999"/>
      <c r="D999" s="177"/>
      <c r="E999"/>
      <c r="F999"/>
      <c r="G999"/>
      <c r="H999"/>
      <c r="I999"/>
      <c r="J999"/>
      <c r="K999"/>
      <c r="L999"/>
      <c r="M999"/>
      <c r="N999"/>
      <c r="O999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  <c r="AA999" s="147"/>
      <c r="AB999" s="147"/>
      <c r="AC999" s="147"/>
      <c r="AD999" s="147"/>
      <c r="AE999" s="147"/>
      <c r="AF999" s="147"/>
      <c r="AG999" s="147"/>
      <c r="AH999" s="147"/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  <c r="BI999" s="147"/>
      <c r="BJ999" s="147"/>
      <c r="BK999" s="147"/>
      <c r="BL999" s="147"/>
      <c r="BM999" s="147"/>
      <c r="BN999" s="147"/>
      <c r="BO999" s="147"/>
      <c r="BP999" s="147"/>
      <c r="BQ999" s="147"/>
      <c r="BR999" s="147"/>
      <c r="BS999" s="147"/>
      <c r="BT999" s="147"/>
      <c r="BU999" s="147"/>
      <c r="BV999" s="147"/>
      <c r="BW999" s="147"/>
      <c r="BX999" s="147"/>
      <c r="BY999" s="147"/>
      <c r="BZ999" s="147"/>
      <c r="CA999" s="147"/>
      <c r="CB999" s="147"/>
      <c r="CC999" s="147"/>
      <c r="CD999" s="147"/>
      <c r="CE999" s="147"/>
      <c r="CF999" s="147"/>
      <c r="CG999" s="147"/>
      <c r="CH999" s="147"/>
      <c r="CI999" s="147"/>
      <c r="CJ999" s="147"/>
      <c r="CK999" s="147"/>
      <c r="CL999" s="147"/>
      <c r="CM999" s="147"/>
      <c r="CN999" s="147"/>
      <c r="CO999" s="147"/>
      <c r="CP999" s="147"/>
      <c r="CQ999" s="147"/>
      <c r="CR999" s="147"/>
      <c r="CS999" s="147"/>
      <c r="CT999" s="147"/>
      <c r="CU999" s="147"/>
      <c r="CV999" s="147"/>
      <c r="CW999" s="147"/>
      <c r="CX999" s="147"/>
      <c r="CY999" s="147"/>
      <c r="CZ999" s="147"/>
      <c r="DA999" s="147"/>
      <c r="DB999" s="147"/>
      <c r="DC999" s="147"/>
      <c r="DD999" s="147"/>
      <c r="DE999" s="147"/>
      <c r="DF999" s="147"/>
      <c r="DG999" s="147"/>
      <c r="DH999" s="147"/>
      <c r="DI999" s="147"/>
      <c r="DJ999" s="147"/>
      <c r="DK999" s="147"/>
      <c r="DL999" s="147"/>
      <c r="DM999" s="147"/>
      <c r="DN999" s="147"/>
      <c r="DO999" s="147"/>
      <c r="DP999" s="147"/>
      <c r="DQ999" s="147"/>
      <c r="DR999" s="147"/>
      <c r="DS999" s="147"/>
      <c r="DT999" s="147"/>
      <c r="DU999" s="147"/>
      <c r="DV999" s="147"/>
    </row>
    <row r="1000" spans="1:126" s="146" customFormat="1" ht="15" x14ac:dyDescent="0.25">
      <c r="A1000"/>
      <c r="B1000"/>
      <c r="C1000"/>
      <c r="D1000" s="177"/>
      <c r="E1000"/>
      <c r="F1000"/>
      <c r="G1000"/>
      <c r="H1000"/>
      <c r="I1000"/>
      <c r="J1000"/>
      <c r="K1000"/>
      <c r="L1000"/>
      <c r="M1000"/>
      <c r="N1000"/>
      <c r="O1000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  <c r="AA1000" s="147"/>
      <c r="AB1000" s="147"/>
      <c r="AC1000" s="147"/>
      <c r="AD1000" s="147"/>
      <c r="AE1000" s="147"/>
      <c r="AF1000" s="147"/>
      <c r="AG1000" s="147"/>
      <c r="AH1000" s="147"/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  <c r="BI1000" s="147"/>
      <c r="BJ1000" s="147"/>
      <c r="BK1000" s="147"/>
      <c r="BL1000" s="147"/>
      <c r="BM1000" s="147"/>
      <c r="BN1000" s="147"/>
      <c r="BO1000" s="147"/>
      <c r="BP1000" s="147"/>
      <c r="BQ1000" s="147"/>
      <c r="BR1000" s="147"/>
      <c r="BS1000" s="147"/>
      <c r="BT1000" s="147"/>
      <c r="BU1000" s="147"/>
      <c r="BV1000" s="147"/>
      <c r="BW1000" s="147"/>
      <c r="BX1000" s="147"/>
      <c r="BY1000" s="147"/>
      <c r="BZ1000" s="147"/>
      <c r="CA1000" s="147"/>
      <c r="CB1000" s="147"/>
      <c r="CC1000" s="147"/>
      <c r="CD1000" s="147"/>
      <c r="CE1000" s="147"/>
      <c r="CF1000" s="147"/>
      <c r="CG1000" s="147"/>
      <c r="CH1000" s="147"/>
      <c r="CI1000" s="147"/>
      <c r="CJ1000" s="147"/>
      <c r="CK1000" s="147"/>
      <c r="CL1000" s="147"/>
      <c r="CM1000" s="147"/>
      <c r="CN1000" s="147"/>
      <c r="CO1000" s="147"/>
      <c r="CP1000" s="147"/>
      <c r="CQ1000" s="147"/>
      <c r="CR1000" s="147"/>
      <c r="CS1000" s="147"/>
      <c r="CT1000" s="147"/>
      <c r="CU1000" s="147"/>
      <c r="CV1000" s="147"/>
      <c r="CW1000" s="147"/>
      <c r="CX1000" s="147"/>
      <c r="CY1000" s="147"/>
      <c r="CZ1000" s="147"/>
      <c r="DA1000" s="147"/>
      <c r="DB1000" s="147"/>
      <c r="DC1000" s="147"/>
      <c r="DD1000" s="147"/>
      <c r="DE1000" s="147"/>
      <c r="DF1000" s="147"/>
      <c r="DG1000" s="147"/>
      <c r="DH1000" s="147"/>
      <c r="DI1000" s="147"/>
      <c r="DJ1000" s="147"/>
      <c r="DK1000" s="147"/>
      <c r="DL1000" s="147"/>
      <c r="DM1000" s="147"/>
      <c r="DN1000" s="147"/>
      <c r="DO1000" s="147"/>
      <c r="DP1000" s="147"/>
      <c r="DQ1000" s="147"/>
      <c r="DR1000" s="147"/>
      <c r="DS1000" s="147"/>
      <c r="DT1000" s="147"/>
      <c r="DU1000" s="147"/>
      <c r="DV1000" s="147"/>
    </row>
    <row r="1001" spans="1:126" s="146" customFormat="1" ht="15" x14ac:dyDescent="0.25">
      <c r="A1001"/>
      <c r="B1001"/>
      <c r="C1001"/>
      <c r="D1001" s="177"/>
      <c r="E1001"/>
      <c r="F1001"/>
      <c r="G1001"/>
      <c r="H1001"/>
      <c r="I1001"/>
      <c r="J1001"/>
      <c r="K1001"/>
      <c r="L1001"/>
      <c r="M1001"/>
      <c r="N1001"/>
      <c r="O1001"/>
      <c r="P1001" s="147"/>
      <c r="Q1001" s="147"/>
      <c r="R1001" s="147"/>
      <c r="S1001" s="147"/>
      <c r="T1001" s="147"/>
      <c r="U1001" s="147"/>
      <c r="V1001" s="147"/>
      <c r="W1001" s="147"/>
      <c r="X1001" s="147"/>
      <c r="Y1001" s="147"/>
      <c r="Z1001" s="147"/>
      <c r="AA1001" s="147"/>
      <c r="AB1001" s="147"/>
      <c r="AC1001" s="147"/>
      <c r="AD1001" s="147"/>
      <c r="AE1001" s="147"/>
      <c r="AF1001" s="147"/>
      <c r="AG1001" s="147"/>
      <c r="AH1001" s="147"/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  <c r="BI1001" s="147"/>
      <c r="BJ1001" s="147"/>
      <c r="BK1001" s="147"/>
      <c r="BL1001" s="147"/>
      <c r="BM1001" s="147"/>
      <c r="BN1001" s="147"/>
      <c r="BO1001" s="147"/>
      <c r="BP1001" s="147"/>
      <c r="BQ1001" s="147"/>
      <c r="BR1001" s="147"/>
      <c r="BS1001" s="147"/>
      <c r="BT1001" s="147"/>
      <c r="BU1001" s="147"/>
      <c r="BV1001" s="147"/>
      <c r="BW1001" s="147"/>
      <c r="BX1001" s="147"/>
      <c r="BY1001" s="147"/>
      <c r="BZ1001" s="147"/>
      <c r="CA1001" s="147"/>
      <c r="CB1001" s="147"/>
      <c r="CC1001" s="147"/>
      <c r="CD1001" s="147"/>
      <c r="CE1001" s="147"/>
      <c r="CF1001" s="147"/>
      <c r="CG1001" s="147"/>
      <c r="CH1001" s="147"/>
      <c r="CI1001" s="147"/>
      <c r="CJ1001" s="147"/>
      <c r="CK1001" s="147"/>
      <c r="CL1001" s="147"/>
      <c r="CM1001" s="147"/>
      <c r="CN1001" s="147"/>
      <c r="CO1001" s="147"/>
      <c r="CP1001" s="147"/>
      <c r="CQ1001" s="147"/>
      <c r="CR1001" s="147"/>
      <c r="CS1001" s="147"/>
      <c r="CT1001" s="147"/>
      <c r="CU1001" s="147"/>
      <c r="CV1001" s="147"/>
      <c r="CW1001" s="147"/>
      <c r="CX1001" s="147"/>
      <c r="CY1001" s="147"/>
      <c r="CZ1001" s="147"/>
      <c r="DA1001" s="147"/>
      <c r="DB1001" s="147"/>
      <c r="DC1001" s="147"/>
      <c r="DD1001" s="147"/>
      <c r="DE1001" s="147"/>
      <c r="DF1001" s="147"/>
      <c r="DG1001" s="147"/>
      <c r="DH1001" s="147"/>
      <c r="DI1001" s="147"/>
      <c r="DJ1001" s="147"/>
      <c r="DK1001" s="147"/>
      <c r="DL1001" s="147"/>
      <c r="DM1001" s="147"/>
      <c r="DN1001" s="147"/>
      <c r="DO1001" s="147"/>
      <c r="DP1001" s="147"/>
      <c r="DQ1001" s="147"/>
      <c r="DR1001" s="147"/>
      <c r="DS1001" s="147"/>
      <c r="DT1001" s="147"/>
      <c r="DU1001" s="147"/>
      <c r="DV1001" s="147"/>
    </row>
    <row r="1002" spans="1:126" s="146" customFormat="1" ht="15" x14ac:dyDescent="0.25">
      <c r="A1002"/>
      <c r="B1002"/>
      <c r="C1002"/>
      <c r="D1002" s="177"/>
      <c r="E1002"/>
      <c r="F1002"/>
      <c r="G1002"/>
      <c r="H1002"/>
      <c r="I1002"/>
      <c r="J1002"/>
      <c r="K1002"/>
      <c r="L1002"/>
      <c r="M1002"/>
      <c r="N1002"/>
      <c r="O1002"/>
      <c r="P1002" s="147"/>
      <c r="Q1002" s="147"/>
      <c r="R1002" s="147"/>
      <c r="S1002" s="147"/>
      <c r="T1002" s="147"/>
      <c r="U1002" s="147"/>
      <c r="V1002" s="147"/>
      <c r="W1002" s="147"/>
      <c r="X1002" s="147"/>
      <c r="Y1002" s="147"/>
      <c r="Z1002" s="147"/>
      <c r="AA1002" s="147"/>
      <c r="AB1002" s="147"/>
      <c r="AC1002" s="147"/>
      <c r="AD1002" s="147"/>
      <c r="AE1002" s="147"/>
      <c r="AF1002" s="147"/>
      <c r="AG1002" s="147"/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  <c r="BI1002" s="147"/>
      <c r="BJ1002" s="147"/>
      <c r="BK1002" s="147"/>
      <c r="BL1002" s="147"/>
      <c r="BM1002" s="147"/>
      <c r="BN1002" s="147"/>
      <c r="BO1002" s="147"/>
      <c r="BP1002" s="147"/>
      <c r="BQ1002" s="147"/>
      <c r="BR1002" s="147"/>
      <c r="BS1002" s="147"/>
      <c r="BT1002" s="147"/>
      <c r="BU1002" s="147"/>
      <c r="BV1002" s="147"/>
      <c r="BW1002" s="147"/>
      <c r="BX1002" s="147"/>
      <c r="BY1002" s="147"/>
      <c r="BZ1002" s="147"/>
      <c r="CA1002" s="147"/>
      <c r="CB1002" s="147"/>
      <c r="CC1002" s="147"/>
      <c r="CD1002" s="147"/>
      <c r="CE1002" s="147"/>
      <c r="CF1002" s="147"/>
      <c r="CG1002" s="147"/>
      <c r="CH1002" s="147"/>
      <c r="CI1002" s="147"/>
      <c r="CJ1002" s="147"/>
      <c r="CK1002" s="147"/>
      <c r="CL1002" s="147"/>
      <c r="CM1002" s="147"/>
      <c r="CN1002" s="147"/>
      <c r="CO1002" s="147"/>
      <c r="CP1002" s="147"/>
      <c r="CQ1002" s="147"/>
      <c r="CR1002" s="147"/>
      <c r="CS1002" s="147"/>
      <c r="CT1002" s="147"/>
      <c r="CU1002" s="147"/>
      <c r="CV1002" s="147"/>
      <c r="CW1002" s="147"/>
      <c r="CX1002" s="147"/>
      <c r="CY1002" s="147"/>
      <c r="CZ1002" s="147"/>
      <c r="DA1002" s="147"/>
      <c r="DB1002" s="147"/>
      <c r="DC1002" s="147"/>
      <c r="DD1002" s="147"/>
      <c r="DE1002" s="147"/>
      <c r="DF1002" s="147"/>
      <c r="DG1002" s="147"/>
      <c r="DH1002" s="147"/>
      <c r="DI1002" s="147"/>
      <c r="DJ1002" s="147"/>
      <c r="DK1002" s="147"/>
      <c r="DL1002" s="147"/>
      <c r="DM1002" s="147"/>
      <c r="DN1002" s="147"/>
      <c r="DO1002" s="147"/>
      <c r="DP1002" s="147"/>
      <c r="DQ1002" s="147"/>
      <c r="DR1002" s="147"/>
      <c r="DS1002" s="147"/>
      <c r="DT1002" s="147"/>
      <c r="DU1002" s="147"/>
      <c r="DV1002" s="147"/>
    </row>
    <row r="1003" spans="1:126" s="146" customFormat="1" ht="15" x14ac:dyDescent="0.25">
      <c r="A1003"/>
      <c r="B1003"/>
      <c r="C1003"/>
      <c r="D1003" s="177"/>
      <c r="E1003"/>
      <c r="F1003"/>
      <c r="G1003"/>
      <c r="H1003"/>
      <c r="I1003"/>
      <c r="J1003"/>
      <c r="K1003"/>
      <c r="L1003"/>
      <c r="M1003"/>
      <c r="N1003"/>
      <c r="O1003"/>
      <c r="P1003" s="147"/>
      <c r="Q1003" s="147"/>
      <c r="R1003" s="147"/>
      <c r="S1003" s="147"/>
      <c r="T1003" s="147"/>
      <c r="U1003" s="147"/>
      <c r="V1003" s="147"/>
      <c r="W1003" s="147"/>
      <c r="X1003" s="147"/>
      <c r="Y1003" s="147"/>
      <c r="Z1003" s="147"/>
      <c r="AA1003" s="147"/>
      <c r="AB1003" s="147"/>
      <c r="AC1003" s="147"/>
      <c r="AD1003" s="147"/>
      <c r="AE1003" s="147"/>
      <c r="AF1003" s="147"/>
      <c r="AG1003" s="147"/>
      <c r="AH1003" s="147"/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  <c r="BI1003" s="147"/>
      <c r="BJ1003" s="147"/>
      <c r="BK1003" s="147"/>
      <c r="BL1003" s="147"/>
      <c r="BM1003" s="147"/>
      <c r="BN1003" s="147"/>
      <c r="BO1003" s="147"/>
      <c r="BP1003" s="147"/>
      <c r="BQ1003" s="147"/>
      <c r="BR1003" s="147"/>
      <c r="BS1003" s="147"/>
      <c r="BT1003" s="147"/>
      <c r="BU1003" s="147"/>
      <c r="BV1003" s="147"/>
      <c r="BW1003" s="147"/>
      <c r="BX1003" s="147"/>
      <c r="BY1003" s="147"/>
      <c r="BZ1003" s="147"/>
      <c r="CA1003" s="147"/>
      <c r="CB1003" s="147"/>
      <c r="CC1003" s="147"/>
      <c r="CD1003" s="147"/>
      <c r="CE1003" s="147"/>
      <c r="CF1003" s="147"/>
      <c r="CG1003" s="147"/>
      <c r="CH1003" s="147"/>
      <c r="CI1003" s="147"/>
      <c r="CJ1003" s="147"/>
      <c r="CK1003" s="147"/>
      <c r="CL1003" s="147"/>
      <c r="CM1003" s="147"/>
      <c r="CN1003" s="147"/>
      <c r="CO1003" s="147"/>
      <c r="CP1003" s="147"/>
      <c r="CQ1003" s="147"/>
      <c r="CR1003" s="147"/>
      <c r="CS1003" s="147"/>
      <c r="CT1003" s="147"/>
      <c r="CU1003" s="147"/>
      <c r="CV1003" s="147"/>
      <c r="CW1003" s="147"/>
      <c r="CX1003" s="147"/>
      <c r="CY1003" s="147"/>
      <c r="CZ1003" s="147"/>
      <c r="DA1003" s="147"/>
      <c r="DB1003" s="147"/>
      <c r="DC1003" s="147"/>
      <c r="DD1003" s="147"/>
      <c r="DE1003" s="147"/>
      <c r="DF1003" s="147"/>
      <c r="DG1003" s="147"/>
      <c r="DH1003" s="147"/>
      <c r="DI1003" s="147"/>
      <c r="DJ1003" s="147"/>
      <c r="DK1003" s="147"/>
      <c r="DL1003" s="147"/>
      <c r="DM1003" s="147"/>
      <c r="DN1003" s="147"/>
      <c r="DO1003" s="147"/>
      <c r="DP1003" s="147"/>
      <c r="DQ1003" s="147"/>
      <c r="DR1003" s="147"/>
      <c r="DS1003" s="147"/>
      <c r="DT1003" s="147"/>
      <c r="DU1003" s="147"/>
      <c r="DV1003" s="147"/>
    </row>
    <row r="1004" spans="1:126" s="146" customFormat="1" ht="15" x14ac:dyDescent="0.25">
      <c r="A1004"/>
      <c r="B1004"/>
      <c r="C1004"/>
      <c r="D1004" s="177"/>
      <c r="E1004"/>
      <c r="F1004"/>
      <c r="G1004"/>
      <c r="H1004"/>
      <c r="I1004"/>
      <c r="J1004"/>
      <c r="K1004"/>
      <c r="L1004"/>
      <c r="M1004"/>
      <c r="N1004"/>
      <c r="O1004"/>
      <c r="P1004" s="147"/>
      <c r="Q1004" s="147"/>
      <c r="R1004" s="147"/>
      <c r="S1004" s="147"/>
      <c r="T1004" s="147"/>
      <c r="U1004" s="147"/>
      <c r="V1004" s="147"/>
      <c r="W1004" s="147"/>
      <c r="X1004" s="147"/>
      <c r="Y1004" s="147"/>
      <c r="Z1004" s="147"/>
      <c r="AA1004" s="147"/>
      <c r="AB1004" s="147"/>
      <c r="AC1004" s="147"/>
      <c r="AD1004" s="147"/>
      <c r="AE1004" s="147"/>
      <c r="AF1004" s="147"/>
      <c r="AG1004" s="147"/>
      <c r="AH1004" s="147"/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  <c r="BI1004" s="147"/>
      <c r="BJ1004" s="147"/>
      <c r="BK1004" s="147"/>
      <c r="BL1004" s="147"/>
      <c r="BM1004" s="147"/>
      <c r="BN1004" s="147"/>
      <c r="BO1004" s="147"/>
      <c r="BP1004" s="147"/>
      <c r="BQ1004" s="147"/>
      <c r="BR1004" s="147"/>
      <c r="BS1004" s="147"/>
      <c r="BT1004" s="147"/>
      <c r="BU1004" s="147"/>
      <c r="BV1004" s="147"/>
      <c r="BW1004" s="147"/>
      <c r="BX1004" s="147"/>
      <c r="BY1004" s="147"/>
      <c r="BZ1004" s="147"/>
      <c r="CA1004" s="147"/>
      <c r="CB1004" s="147"/>
      <c r="CC1004" s="147"/>
      <c r="CD1004" s="147"/>
      <c r="CE1004" s="147"/>
      <c r="CF1004" s="147"/>
      <c r="CG1004" s="147"/>
      <c r="CH1004" s="147"/>
      <c r="CI1004" s="147"/>
      <c r="CJ1004" s="147"/>
      <c r="CK1004" s="147"/>
      <c r="CL1004" s="147"/>
      <c r="CM1004" s="147"/>
      <c r="CN1004" s="147"/>
      <c r="CO1004" s="147"/>
      <c r="CP1004" s="147"/>
      <c r="CQ1004" s="147"/>
      <c r="CR1004" s="147"/>
      <c r="CS1004" s="147"/>
      <c r="CT1004" s="147"/>
      <c r="CU1004" s="147"/>
      <c r="CV1004" s="147"/>
      <c r="CW1004" s="147"/>
      <c r="CX1004" s="147"/>
      <c r="CY1004" s="147"/>
      <c r="CZ1004" s="147"/>
      <c r="DA1004" s="147"/>
      <c r="DB1004" s="147"/>
      <c r="DC1004" s="147"/>
      <c r="DD1004" s="147"/>
      <c r="DE1004" s="147"/>
      <c r="DF1004" s="147"/>
      <c r="DG1004" s="147"/>
      <c r="DH1004" s="147"/>
      <c r="DI1004" s="147"/>
      <c r="DJ1004" s="147"/>
      <c r="DK1004" s="147"/>
      <c r="DL1004" s="147"/>
      <c r="DM1004" s="147"/>
      <c r="DN1004" s="147"/>
      <c r="DO1004" s="147"/>
      <c r="DP1004" s="147"/>
      <c r="DQ1004" s="147"/>
      <c r="DR1004" s="147"/>
      <c r="DS1004" s="147"/>
      <c r="DT1004" s="147"/>
      <c r="DU1004" s="147"/>
      <c r="DV1004" s="147"/>
    </row>
    <row r="1005" spans="1:126" s="146" customFormat="1" ht="15" x14ac:dyDescent="0.25">
      <c r="A1005"/>
      <c r="B1005"/>
      <c r="C1005"/>
      <c r="D1005" s="177"/>
      <c r="E1005"/>
      <c r="F1005"/>
      <c r="G1005"/>
      <c r="H1005"/>
      <c r="I1005"/>
      <c r="J1005"/>
      <c r="K1005"/>
      <c r="L1005"/>
      <c r="M1005"/>
      <c r="N1005"/>
      <c r="O1005"/>
      <c r="P1005" s="147"/>
      <c r="Q1005" s="147"/>
      <c r="R1005" s="147"/>
      <c r="S1005" s="147"/>
      <c r="T1005" s="147"/>
      <c r="U1005" s="147"/>
      <c r="V1005" s="147"/>
      <c r="W1005" s="147"/>
      <c r="X1005" s="147"/>
      <c r="Y1005" s="147"/>
      <c r="Z1005" s="147"/>
      <c r="AA1005" s="147"/>
      <c r="AB1005" s="147"/>
      <c r="AC1005" s="147"/>
      <c r="AD1005" s="147"/>
      <c r="AE1005" s="147"/>
      <c r="AF1005" s="147"/>
      <c r="AG1005" s="147"/>
      <c r="AH1005" s="147"/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  <c r="BI1005" s="147"/>
      <c r="BJ1005" s="147"/>
      <c r="BK1005" s="147"/>
      <c r="BL1005" s="147"/>
      <c r="BM1005" s="147"/>
      <c r="BN1005" s="147"/>
      <c r="BO1005" s="147"/>
      <c r="BP1005" s="147"/>
      <c r="BQ1005" s="147"/>
      <c r="BR1005" s="147"/>
      <c r="BS1005" s="147"/>
      <c r="BT1005" s="147"/>
      <c r="BU1005" s="147"/>
      <c r="BV1005" s="147"/>
      <c r="BW1005" s="147"/>
      <c r="BX1005" s="147"/>
      <c r="BY1005" s="147"/>
      <c r="BZ1005" s="147"/>
      <c r="CA1005" s="147"/>
      <c r="CB1005" s="147"/>
      <c r="CC1005" s="147"/>
      <c r="CD1005" s="147"/>
      <c r="CE1005" s="147"/>
      <c r="CF1005" s="147"/>
      <c r="CG1005" s="147"/>
      <c r="CH1005" s="147"/>
      <c r="CI1005" s="147"/>
      <c r="CJ1005" s="147"/>
      <c r="CK1005" s="147"/>
      <c r="CL1005" s="147"/>
      <c r="CM1005" s="147"/>
      <c r="CN1005" s="147"/>
      <c r="CO1005" s="147"/>
      <c r="CP1005" s="147"/>
      <c r="CQ1005" s="147"/>
      <c r="CR1005" s="147"/>
      <c r="CS1005" s="147"/>
      <c r="CT1005" s="147"/>
      <c r="CU1005" s="147"/>
      <c r="CV1005" s="147"/>
      <c r="CW1005" s="147"/>
      <c r="CX1005" s="147"/>
      <c r="CY1005" s="147"/>
      <c r="CZ1005" s="147"/>
      <c r="DA1005" s="147"/>
      <c r="DB1005" s="147"/>
      <c r="DC1005" s="147"/>
      <c r="DD1005" s="147"/>
      <c r="DE1005" s="147"/>
      <c r="DF1005" s="147"/>
      <c r="DG1005" s="147"/>
      <c r="DH1005" s="147"/>
      <c r="DI1005" s="147"/>
      <c r="DJ1005" s="147"/>
      <c r="DK1005" s="147"/>
      <c r="DL1005" s="147"/>
      <c r="DM1005" s="147"/>
      <c r="DN1005" s="147"/>
      <c r="DO1005" s="147"/>
      <c r="DP1005" s="147"/>
      <c r="DQ1005" s="147"/>
      <c r="DR1005" s="147"/>
      <c r="DS1005" s="147"/>
      <c r="DT1005" s="147"/>
      <c r="DU1005" s="147"/>
      <c r="DV1005" s="147"/>
    </row>
    <row r="1006" spans="1:126" s="146" customFormat="1" ht="15" x14ac:dyDescent="0.25">
      <c r="A1006"/>
      <c r="B1006"/>
      <c r="C1006"/>
      <c r="D1006" s="177"/>
      <c r="E1006"/>
      <c r="F1006"/>
      <c r="G1006"/>
      <c r="H1006"/>
      <c r="I1006"/>
      <c r="J1006"/>
      <c r="K1006"/>
      <c r="L1006"/>
      <c r="M1006"/>
      <c r="N1006"/>
      <c r="O1006"/>
      <c r="P1006" s="147"/>
      <c r="Q1006" s="147"/>
      <c r="R1006" s="147"/>
      <c r="S1006" s="147"/>
      <c r="T1006" s="147"/>
      <c r="U1006" s="147"/>
      <c r="V1006" s="147"/>
      <c r="W1006" s="147"/>
      <c r="X1006" s="147"/>
      <c r="Y1006" s="147"/>
      <c r="Z1006" s="147"/>
      <c r="AA1006" s="147"/>
      <c r="AB1006" s="147"/>
      <c r="AC1006" s="147"/>
      <c r="AD1006" s="147"/>
      <c r="AE1006" s="147"/>
      <c r="AF1006" s="147"/>
      <c r="AG1006" s="147"/>
      <c r="AH1006" s="147"/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  <c r="BI1006" s="147"/>
      <c r="BJ1006" s="147"/>
      <c r="BK1006" s="147"/>
      <c r="BL1006" s="147"/>
      <c r="BM1006" s="147"/>
      <c r="BN1006" s="147"/>
      <c r="BO1006" s="147"/>
      <c r="BP1006" s="147"/>
      <c r="BQ1006" s="147"/>
      <c r="BR1006" s="147"/>
      <c r="BS1006" s="147"/>
      <c r="BT1006" s="147"/>
      <c r="BU1006" s="147"/>
      <c r="BV1006" s="147"/>
      <c r="BW1006" s="147"/>
      <c r="BX1006" s="147"/>
      <c r="BY1006" s="147"/>
      <c r="BZ1006" s="147"/>
      <c r="CA1006" s="147"/>
      <c r="CB1006" s="147"/>
      <c r="CC1006" s="147"/>
      <c r="CD1006" s="147"/>
      <c r="CE1006" s="147"/>
      <c r="CF1006" s="147"/>
      <c r="CG1006" s="147"/>
      <c r="CH1006" s="147"/>
      <c r="CI1006" s="147"/>
      <c r="CJ1006" s="147"/>
      <c r="CK1006" s="147"/>
      <c r="CL1006" s="147"/>
      <c r="CM1006" s="147"/>
      <c r="CN1006" s="147"/>
      <c r="CO1006" s="147"/>
      <c r="CP1006" s="147"/>
      <c r="CQ1006" s="147"/>
      <c r="CR1006" s="147"/>
      <c r="CS1006" s="147"/>
      <c r="CT1006" s="147"/>
      <c r="CU1006" s="147"/>
      <c r="CV1006" s="147"/>
      <c r="CW1006" s="147"/>
      <c r="CX1006" s="147"/>
      <c r="CY1006" s="147"/>
      <c r="CZ1006" s="147"/>
      <c r="DA1006" s="147"/>
      <c r="DB1006" s="147"/>
      <c r="DC1006" s="147"/>
      <c r="DD1006" s="147"/>
      <c r="DE1006" s="147"/>
      <c r="DF1006" s="147"/>
      <c r="DG1006" s="147"/>
      <c r="DH1006" s="147"/>
      <c r="DI1006" s="147"/>
      <c r="DJ1006" s="147"/>
      <c r="DK1006" s="147"/>
      <c r="DL1006" s="147"/>
      <c r="DM1006" s="147"/>
      <c r="DN1006" s="147"/>
      <c r="DO1006" s="147"/>
      <c r="DP1006" s="147"/>
      <c r="DQ1006" s="147"/>
      <c r="DR1006" s="147"/>
      <c r="DS1006" s="147"/>
      <c r="DT1006" s="147"/>
      <c r="DU1006" s="147"/>
      <c r="DV1006" s="147"/>
    </row>
    <row r="1007" spans="1:126" s="146" customFormat="1" ht="15" x14ac:dyDescent="0.25">
      <c r="A1007"/>
      <c r="B1007"/>
      <c r="C1007"/>
      <c r="D1007" s="177"/>
      <c r="E1007"/>
      <c r="F1007"/>
      <c r="G1007"/>
      <c r="H1007"/>
      <c r="I1007"/>
      <c r="J1007"/>
      <c r="K1007"/>
      <c r="L1007"/>
      <c r="M1007"/>
      <c r="N1007"/>
      <c r="O1007"/>
      <c r="P1007" s="147"/>
      <c r="Q1007" s="147"/>
      <c r="R1007" s="147"/>
      <c r="S1007" s="147"/>
      <c r="T1007" s="147"/>
      <c r="U1007" s="147"/>
      <c r="V1007" s="147"/>
      <c r="W1007" s="147"/>
      <c r="X1007" s="147"/>
      <c r="Y1007" s="147"/>
      <c r="Z1007" s="147"/>
      <c r="AA1007" s="147"/>
      <c r="AB1007" s="147"/>
      <c r="AC1007" s="147"/>
      <c r="AD1007" s="147"/>
      <c r="AE1007" s="147"/>
      <c r="AF1007" s="147"/>
      <c r="AG1007" s="147"/>
      <c r="AH1007" s="147"/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  <c r="BI1007" s="147"/>
      <c r="BJ1007" s="147"/>
      <c r="BK1007" s="147"/>
      <c r="BL1007" s="147"/>
      <c r="BM1007" s="147"/>
      <c r="BN1007" s="147"/>
      <c r="BO1007" s="147"/>
      <c r="BP1007" s="147"/>
      <c r="BQ1007" s="147"/>
      <c r="BR1007" s="147"/>
      <c r="BS1007" s="147"/>
      <c r="BT1007" s="147"/>
      <c r="BU1007" s="147"/>
      <c r="BV1007" s="147"/>
      <c r="BW1007" s="147"/>
      <c r="BX1007" s="147"/>
      <c r="BY1007" s="147"/>
      <c r="BZ1007" s="147"/>
      <c r="CA1007" s="147"/>
      <c r="CB1007" s="147"/>
      <c r="CC1007" s="147"/>
      <c r="CD1007" s="147"/>
      <c r="CE1007" s="147"/>
      <c r="CF1007" s="147"/>
      <c r="CG1007" s="147"/>
      <c r="CH1007" s="147"/>
      <c r="CI1007" s="147"/>
      <c r="CJ1007" s="147"/>
      <c r="CK1007" s="147"/>
      <c r="CL1007" s="147"/>
      <c r="CM1007" s="147"/>
      <c r="CN1007" s="147"/>
      <c r="CO1007" s="147"/>
      <c r="CP1007" s="147"/>
      <c r="CQ1007" s="147"/>
      <c r="CR1007" s="147"/>
      <c r="CS1007" s="147"/>
      <c r="CT1007" s="147"/>
      <c r="CU1007" s="147"/>
      <c r="CV1007" s="147"/>
      <c r="CW1007" s="147"/>
      <c r="CX1007" s="147"/>
      <c r="CY1007" s="147"/>
      <c r="CZ1007" s="147"/>
      <c r="DA1007" s="147"/>
      <c r="DB1007" s="147"/>
      <c r="DC1007" s="147"/>
      <c r="DD1007" s="147"/>
      <c r="DE1007" s="147"/>
      <c r="DF1007" s="147"/>
      <c r="DG1007" s="147"/>
      <c r="DH1007" s="147"/>
      <c r="DI1007" s="147"/>
      <c r="DJ1007" s="147"/>
      <c r="DK1007" s="147"/>
      <c r="DL1007" s="147"/>
      <c r="DM1007" s="147"/>
      <c r="DN1007" s="147"/>
      <c r="DO1007" s="147"/>
      <c r="DP1007" s="147"/>
      <c r="DQ1007" s="147"/>
      <c r="DR1007" s="147"/>
      <c r="DS1007" s="147"/>
      <c r="DT1007" s="147"/>
      <c r="DU1007" s="147"/>
      <c r="DV1007" s="147"/>
    </row>
    <row r="1008" spans="1:126" s="146" customFormat="1" ht="15" x14ac:dyDescent="0.25">
      <c r="A1008"/>
      <c r="B1008"/>
      <c r="C1008"/>
      <c r="D1008" s="177"/>
      <c r="E1008"/>
      <c r="F1008"/>
      <c r="G1008"/>
      <c r="H1008"/>
      <c r="I1008"/>
      <c r="J1008"/>
      <c r="K1008"/>
      <c r="L1008"/>
      <c r="M1008"/>
      <c r="N1008"/>
      <c r="O1008"/>
      <c r="P1008" s="147"/>
      <c r="Q1008" s="147"/>
      <c r="R1008" s="147"/>
      <c r="S1008" s="147"/>
      <c r="T1008" s="147"/>
      <c r="U1008" s="147"/>
      <c r="V1008" s="147"/>
      <c r="W1008" s="147"/>
      <c r="X1008" s="147"/>
      <c r="Y1008" s="147"/>
      <c r="Z1008" s="147"/>
      <c r="AA1008" s="147"/>
      <c r="AB1008" s="147"/>
      <c r="AC1008" s="147"/>
      <c r="AD1008" s="147"/>
      <c r="AE1008" s="147"/>
      <c r="AF1008" s="147"/>
      <c r="AG1008" s="147"/>
      <c r="AH1008" s="147"/>
      <c r="AI1008" s="147"/>
      <c r="AJ1008" s="147"/>
      <c r="AK1008" s="147"/>
      <c r="AL1008" s="147"/>
      <c r="AM1008" s="147"/>
      <c r="AN1008" s="147"/>
      <c r="AO1008" s="147"/>
      <c r="AP1008" s="147"/>
      <c r="AQ1008" s="147"/>
      <c r="AR1008" s="147"/>
      <c r="AS1008" s="147"/>
      <c r="AT1008" s="147"/>
      <c r="AU1008" s="147"/>
      <c r="AV1008" s="147"/>
      <c r="AW1008" s="147"/>
      <c r="AX1008" s="147"/>
      <c r="AY1008" s="147"/>
      <c r="AZ1008" s="147"/>
      <c r="BA1008" s="147"/>
      <c r="BB1008" s="147"/>
      <c r="BC1008" s="147"/>
      <c r="BD1008" s="147"/>
      <c r="BE1008" s="147"/>
      <c r="BF1008" s="147"/>
      <c r="BG1008" s="147"/>
      <c r="BH1008" s="147"/>
      <c r="BI1008" s="147"/>
      <c r="BJ1008" s="147"/>
      <c r="BK1008" s="147"/>
      <c r="BL1008" s="147"/>
      <c r="BM1008" s="147"/>
      <c r="BN1008" s="147"/>
      <c r="BO1008" s="147"/>
      <c r="BP1008" s="147"/>
      <c r="BQ1008" s="147"/>
      <c r="BR1008" s="147"/>
      <c r="BS1008" s="147"/>
      <c r="BT1008" s="147"/>
      <c r="BU1008" s="147"/>
      <c r="BV1008" s="147"/>
      <c r="BW1008" s="147"/>
      <c r="BX1008" s="147"/>
      <c r="BY1008" s="147"/>
      <c r="BZ1008" s="147"/>
      <c r="CA1008" s="147"/>
      <c r="CB1008" s="147"/>
      <c r="CC1008" s="147"/>
      <c r="CD1008" s="147"/>
      <c r="CE1008" s="147"/>
      <c r="CF1008" s="147"/>
      <c r="CG1008" s="147"/>
      <c r="CH1008" s="147"/>
      <c r="CI1008" s="147"/>
      <c r="CJ1008" s="147"/>
      <c r="CK1008" s="147"/>
      <c r="CL1008" s="147"/>
      <c r="CM1008" s="147"/>
      <c r="CN1008" s="147"/>
      <c r="CO1008" s="147"/>
      <c r="CP1008" s="147"/>
      <c r="CQ1008" s="147"/>
      <c r="CR1008" s="147"/>
      <c r="CS1008" s="147"/>
      <c r="CT1008" s="147"/>
      <c r="CU1008" s="147"/>
      <c r="CV1008" s="147"/>
      <c r="CW1008" s="147"/>
      <c r="CX1008" s="147"/>
      <c r="CY1008" s="147"/>
      <c r="CZ1008" s="147"/>
      <c r="DA1008" s="147"/>
      <c r="DB1008" s="147"/>
      <c r="DC1008" s="147"/>
      <c r="DD1008" s="147"/>
      <c r="DE1008" s="147"/>
      <c r="DF1008" s="147"/>
      <c r="DG1008" s="147"/>
      <c r="DH1008" s="147"/>
      <c r="DI1008" s="147"/>
      <c r="DJ1008" s="147"/>
      <c r="DK1008" s="147"/>
      <c r="DL1008" s="147"/>
      <c r="DM1008" s="147"/>
      <c r="DN1008" s="147"/>
      <c r="DO1008" s="147"/>
      <c r="DP1008" s="147"/>
      <c r="DQ1008" s="147"/>
      <c r="DR1008" s="147"/>
      <c r="DS1008" s="147"/>
      <c r="DT1008" s="147"/>
      <c r="DU1008" s="147"/>
      <c r="DV1008" s="147"/>
    </row>
    <row r="1009" spans="1:126" s="146" customFormat="1" ht="15" x14ac:dyDescent="0.25">
      <c r="A1009"/>
      <c r="B1009"/>
      <c r="C1009"/>
      <c r="D1009" s="177"/>
      <c r="E1009"/>
      <c r="F1009"/>
      <c r="G1009"/>
      <c r="H1009"/>
      <c r="I1009"/>
      <c r="J1009"/>
      <c r="K1009"/>
      <c r="L1009"/>
      <c r="M1009"/>
      <c r="N1009"/>
      <c r="O1009"/>
      <c r="P1009" s="147"/>
      <c r="Q1009" s="147"/>
      <c r="R1009" s="147"/>
      <c r="S1009" s="147"/>
      <c r="T1009" s="147"/>
      <c r="U1009" s="147"/>
      <c r="V1009" s="147"/>
      <c r="W1009" s="147"/>
      <c r="X1009" s="147"/>
      <c r="Y1009" s="147"/>
      <c r="Z1009" s="147"/>
      <c r="AA1009" s="147"/>
      <c r="AB1009" s="147"/>
      <c r="AC1009" s="147"/>
      <c r="AD1009" s="147"/>
      <c r="AE1009" s="147"/>
      <c r="AF1009" s="147"/>
      <c r="AG1009" s="147"/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  <c r="BI1009" s="147"/>
      <c r="BJ1009" s="147"/>
      <c r="BK1009" s="147"/>
      <c r="BL1009" s="147"/>
      <c r="BM1009" s="147"/>
      <c r="BN1009" s="147"/>
      <c r="BO1009" s="147"/>
      <c r="BP1009" s="147"/>
      <c r="BQ1009" s="147"/>
      <c r="BR1009" s="147"/>
      <c r="BS1009" s="147"/>
      <c r="BT1009" s="147"/>
      <c r="BU1009" s="147"/>
      <c r="BV1009" s="147"/>
      <c r="BW1009" s="147"/>
      <c r="BX1009" s="147"/>
      <c r="BY1009" s="147"/>
      <c r="BZ1009" s="147"/>
      <c r="CA1009" s="147"/>
      <c r="CB1009" s="147"/>
      <c r="CC1009" s="147"/>
      <c r="CD1009" s="147"/>
      <c r="CE1009" s="147"/>
      <c r="CF1009" s="147"/>
      <c r="CG1009" s="147"/>
      <c r="CH1009" s="147"/>
      <c r="CI1009" s="147"/>
      <c r="CJ1009" s="147"/>
      <c r="CK1009" s="147"/>
      <c r="CL1009" s="147"/>
      <c r="CM1009" s="147"/>
      <c r="CN1009" s="147"/>
      <c r="CO1009" s="147"/>
      <c r="CP1009" s="147"/>
      <c r="CQ1009" s="147"/>
      <c r="CR1009" s="147"/>
      <c r="CS1009" s="147"/>
      <c r="CT1009" s="147"/>
      <c r="CU1009" s="147"/>
      <c r="CV1009" s="147"/>
      <c r="CW1009" s="147"/>
      <c r="CX1009" s="147"/>
      <c r="CY1009" s="147"/>
      <c r="CZ1009" s="147"/>
      <c r="DA1009" s="147"/>
      <c r="DB1009" s="147"/>
      <c r="DC1009" s="147"/>
      <c r="DD1009" s="147"/>
      <c r="DE1009" s="147"/>
      <c r="DF1009" s="147"/>
      <c r="DG1009" s="147"/>
      <c r="DH1009" s="147"/>
      <c r="DI1009" s="147"/>
      <c r="DJ1009" s="147"/>
      <c r="DK1009" s="147"/>
      <c r="DL1009" s="147"/>
      <c r="DM1009" s="147"/>
      <c r="DN1009" s="147"/>
      <c r="DO1009" s="147"/>
      <c r="DP1009" s="147"/>
      <c r="DQ1009" s="147"/>
      <c r="DR1009" s="147"/>
      <c r="DS1009" s="147"/>
      <c r="DT1009" s="147"/>
      <c r="DU1009" s="147"/>
      <c r="DV1009" s="147"/>
    </row>
    <row r="1010" spans="1:126" s="146" customFormat="1" ht="15" x14ac:dyDescent="0.25">
      <c r="A1010"/>
      <c r="B1010"/>
      <c r="C1010"/>
      <c r="D1010" s="177"/>
      <c r="E1010"/>
      <c r="F1010"/>
      <c r="G1010"/>
      <c r="H1010"/>
      <c r="I1010"/>
      <c r="J1010"/>
      <c r="K1010"/>
      <c r="L1010"/>
      <c r="M1010"/>
      <c r="N1010"/>
      <c r="O1010"/>
      <c r="P1010" s="147"/>
      <c r="Q1010" s="147"/>
      <c r="R1010" s="147"/>
      <c r="S1010" s="147"/>
      <c r="T1010" s="147"/>
      <c r="U1010" s="147"/>
      <c r="V1010" s="147"/>
      <c r="W1010" s="147"/>
      <c r="X1010" s="147"/>
      <c r="Y1010" s="147"/>
      <c r="Z1010" s="147"/>
      <c r="AA1010" s="147"/>
      <c r="AB1010" s="147"/>
      <c r="AC1010" s="147"/>
      <c r="AD1010" s="147"/>
      <c r="AE1010" s="147"/>
      <c r="AF1010" s="147"/>
      <c r="AG1010" s="147"/>
      <c r="AH1010" s="147"/>
      <c r="AI1010" s="147"/>
      <c r="AJ1010" s="147"/>
      <c r="AK1010" s="147"/>
      <c r="AL1010" s="147"/>
      <c r="AM1010" s="147"/>
      <c r="AN1010" s="147"/>
      <c r="AO1010" s="147"/>
      <c r="AP1010" s="147"/>
      <c r="AQ1010" s="147"/>
      <c r="AR1010" s="147"/>
      <c r="AS1010" s="147"/>
      <c r="AT1010" s="147"/>
      <c r="AU1010" s="147"/>
      <c r="AV1010" s="147"/>
      <c r="AW1010" s="147"/>
      <c r="AX1010" s="147"/>
      <c r="AY1010" s="147"/>
      <c r="AZ1010" s="147"/>
      <c r="BA1010" s="147"/>
      <c r="BB1010" s="147"/>
      <c r="BC1010" s="147"/>
      <c r="BD1010" s="147"/>
      <c r="BE1010" s="147"/>
      <c r="BF1010" s="147"/>
      <c r="BG1010" s="147"/>
      <c r="BH1010" s="147"/>
      <c r="BI1010" s="147"/>
      <c r="BJ1010" s="147"/>
      <c r="BK1010" s="147"/>
      <c r="BL1010" s="147"/>
      <c r="BM1010" s="147"/>
      <c r="BN1010" s="147"/>
      <c r="BO1010" s="147"/>
      <c r="BP1010" s="147"/>
      <c r="BQ1010" s="147"/>
      <c r="BR1010" s="147"/>
      <c r="BS1010" s="147"/>
      <c r="BT1010" s="147"/>
      <c r="BU1010" s="147"/>
      <c r="BV1010" s="147"/>
      <c r="BW1010" s="147"/>
      <c r="BX1010" s="147"/>
      <c r="BY1010" s="147"/>
      <c r="BZ1010" s="147"/>
      <c r="CA1010" s="147"/>
      <c r="CB1010" s="147"/>
      <c r="CC1010" s="147"/>
      <c r="CD1010" s="147"/>
      <c r="CE1010" s="147"/>
      <c r="CF1010" s="147"/>
      <c r="CG1010" s="147"/>
      <c r="CH1010" s="147"/>
      <c r="CI1010" s="147"/>
      <c r="CJ1010" s="147"/>
      <c r="CK1010" s="147"/>
      <c r="CL1010" s="147"/>
      <c r="CM1010" s="147"/>
      <c r="CN1010" s="147"/>
      <c r="CO1010" s="147"/>
      <c r="CP1010" s="147"/>
      <c r="CQ1010" s="147"/>
      <c r="CR1010" s="147"/>
      <c r="CS1010" s="147"/>
      <c r="CT1010" s="147"/>
      <c r="CU1010" s="147"/>
      <c r="CV1010" s="147"/>
      <c r="CW1010" s="147"/>
      <c r="CX1010" s="147"/>
      <c r="CY1010" s="147"/>
      <c r="CZ1010" s="147"/>
      <c r="DA1010" s="147"/>
      <c r="DB1010" s="147"/>
      <c r="DC1010" s="147"/>
      <c r="DD1010" s="147"/>
      <c r="DE1010" s="147"/>
      <c r="DF1010" s="147"/>
      <c r="DG1010" s="147"/>
      <c r="DH1010" s="147"/>
      <c r="DI1010" s="147"/>
      <c r="DJ1010" s="147"/>
      <c r="DK1010" s="147"/>
      <c r="DL1010" s="147"/>
      <c r="DM1010" s="147"/>
      <c r="DN1010" s="147"/>
      <c r="DO1010" s="147"/>
      <c r="DP1010" s="147"/>
      <c r="DQ1010" s="147"/>
      <c r="DR1010" s="147"/>
      <c r="DS1010" s="147"/>
      <c r="DT1010" s="147"/>
      <c r="DU1010" s="147"/>
      <c r="DV1010" s="147"/>
    </row>
    <row r="1011" spans="1:126" s="146" customFormat="1" ht="15" x14ac:dyDescent="0.25">
      <c r="A1011"/>
      <c r="B1011"/>
      <c r="C1011"/>
      <c r="D1011" s="177"/>
      <c r="E1011"/>
      <c r="F1011"/>
      <c r="G1011"/>
      <c r="H1011"/>
      <c r="I1011"/>
      <c r="J1011"/>
      <c r="K1011"/>
      <c r="L1011"/>
      <c r="M1011"/>
      <c r="N1011"/>
      <c r="O1011"/>
      <c r="P1011" s="147"/>
      <c r="Q1011" s="147"/>
      <c r="R1011" s="147"/>
      <c r="S1011" s="147"/>
      <c r="T1011" s="147"/>
      <c r="U1011" s="147"/>
      <c r="V1011" s="147"/>
      <c r="W1011" s="147"/>
      <c r="X1011" s="147"/>
      <c r="Y1011" s="147"/>
      <c r="Z1011" s="147"/>
      <c r="AA1011" s="147"/>
      <c r="AB1011" s="147"/>
      <c r="AC1011" s="147"/>
      <c r="AD1011" s="147"/>
      <c r="AE1011" s="147"/>
      <c r="AF1011" s="147"/>
      <c r="AG1011" s="147"/>
      <c r="AH1011" s="147"/>
      <c r="AI1011" s="147"/>
      <c r="AJ1011" s="147"/>
      <c r="AK1011" s="147"/>
      <c r="AL1011" s="147"/>
      <c r="AM1011" s="147"/>
      <c r="AN1011" s="147"/>
      <c r="AO1011" s="147"/>
      <c r="AP1011" s="147"/>
      <c r="AQ1011" s="147"/>
      <c r="AR1011" s="147"/>
      <c r="AS1011" s="147"/>
      <c r="AT1011" s="147"/>
      <c r="AU1011" s="147"/>
      <c r="AV1011" s="147"/>
      <c r="AW1011" s="147"/>
      <c r="AX1011" s="147"/>
      <c r="AY1011" s="147"/>
      <c r="AZ1011" s="147"/>
      <c r="BA1011" s="147"/>
      <c r="BB1011" s="147"/>
      <c r="BC1011" s="147"/>
      <c r="BD1011" s="147"/>
      <c r="BE1011" s="147"/>
      <c r="BF1011" s="147"/>
      <c r="BG1011" s="147"/>
      <c r="BH1011" s="147"/>
      <c r="BI1011" s="147"/>
      <c r="BJ1011" s="147"/>
      <c r="BK1011" s="147"/>
      <c r="BL1011" s="147"/>
      <c r="BM1011" s="147"/>
      <c r="BN1011" s="147"/>
      <c r="BO1011" s="147"/>
      <c r="BP1011" s="147"/>
      <c r="BQ1011" s="147"/>
      <c r="BR1011" s="147"/>
      <c r="BS1011" s="147"/>
      <c r="BT1011" s="147"/>
      <c r="BU1011" s="147"/>
      <c r="BV1011" s="147"/>
      <c r="BW1011" s="147"/>
      <c r="BX1011" s="147"/>
      <c r="BY1011" s="147"/>
      <c r="BZ1011" s="147"/>
      <c r="CA1011" s="147"/>
      <c r="CB1011" s="147"/>
      <c r="CC1011" s="147"/>
      <c r="CD1011" s="147"/>
      <c r="CE1011" s="147"/>
      <c r="CF1011" s="147"/>
      <c r="CG1011" s="147"/>
      <c r="CH1011" s="147"/>
      <c r="CI1011" s="147"/>
      <c r="CJ1011" s="147"/>
      <c r="CK1011" s="147"/>
      <c r="CL1011" s="147"/>
      <c r="CM1011" s="147"/>
      <c r="CN1011" s="147"/>
      <c r="CO1011" s="147"/>
      <c r="CP1011" s="147"/>
      <c r="CQ1011" s="147"/>
      <c r="CR1011" s="147"/>
      <c r="CS1011" s="147"/>
      <c r="CT1011" s="147"/>
      <c r="CU1011" s="147"/>
      <c r="CV1011" s="147"/>
      <c r="CW1011" s="147"/>
      <c r="CX1011" s="147"/>
      <c r="CY1011" s="147"/>
      <c r="CZ1011" s="147"/>
      <c r="DA1011" s="147"/>
      <c r="DB1011" s="147"/>
      <c r="DC1011" s="147"/>
      <c r="DD1011" s="147"/>
      <c r="DE1011" s="147"/>
      <c r="DF1011" s="147"/>
      <c r="DG1011" s="147"/>
      <c r="DH1011" s="147"/>
      <c r="DI1011" s="147"/>
      <c r="DJ1011" s="147"/>
      <c r="DK1011" s="147"/>
      <c r="DL1011" s="147"/>
      <c r="DM1011" s="147"/>
      <c r="DN1011" s="147"/>
      <c r="DO1011" s="147"/>
      <c r="DP1011" s="147"/>
      <c r="DQ1011" s="147"/>
      <c r="DR1011" s="147"/>
      <c r="DS1011" s="147"/>
      <c r="DT1011" s="147"/>
      <c r="DU1011" s="147"/>
      <c r="DV1011" s="147"/>
    </row>
    <row r="1012" spans="1:126" s="146" customFormat="1" ht="15" x14ac:dyDescent="0.25">
      <c r="A1012"/>
      <c r="B1012"/>
      <c r="C1012"/>
      <c r="D1012" s="177"/>
      <c r="E1012"/>
      <c r="F1012"/>
      <c r="G1012"/>
      <c r="H1012"/>
      <c r="I1012"/>
      <c r="J1012"/>
      <c r="K1012"/>
      <c r="L1012"/>
      <c r="M1012"/>
      <c r="N1012"/>
      <c r="O1012"/>
      <c r="P1012" s="147"/>
      <c r="Q1012" s="147"/>
      <c r="R1012" s="147"/>
      <c r="S1012" s="147"/>
      <c r="T1012" s="147"/>
      <c r="U1012" s="147"/>
      <c r="V1012" s="147"/>
      <c r="W1012" s="147"/>
      <c r="X1012" s="147"/>
      <c r="Y1012" s="147"/>
      <c r="Z1012" s="147"/>
      <c r="AA1012" s="147"/>
      <c r="AB1012" s="147"/>
      <c r="AC1012" s="147"/>
      <c r="AD1012" s="147"/>
      <c r="AE1012" s="147"/>
      <c r="AF1012" s="147"/>
      <c r="AG1012" s="147"/>
      <c r="AH1012" s="147"/>
      <c r="AI1012" s="147"/>
      <c r="AJ1012" s="147"/>
      <c r="AK1012" s="147"/>
      <c r="AL1012" s="147"/>
      <c r="AM1012" s="147"/>
      <c r="AN1012" s="147"/>
      <c r="AO1012" s="147"/>
      <c r="AP1012" s="147"/>
      <c r="AQ1012" s="147"/>
      <c r="AR1012" s="147"/>
      <c r="AS1012" s="147"/>
      <c r="AT1012" s="147"/>
      <c r="AU1012" s="147"/>
      <c r="AV1012" s="147"/>
      <c r="AW1012" s="147"/>
      <c r="AX1012" s="147"/>
      <c r="AY1012" s="147"/>
      <c r="AZ1012" s="147"/>
      <c r="BA1012" s="147"/>
      <c r="BB1012" s="147"/>
      <c r="BC1012" s="147"/>
      <c r="BD1012" s="147"/>
      <c r="BE1012" s="147"/>
      <c r="BF1012" s="147"/>
      <c r="BG1012" s="147"/>
      <c r="BH1012" s="147"/>
      <c r="BI1012" s="147"/>
      <c r="BJ1012" s="147"/>
      <c r="BK1012" s="147"/>
      <c r="BL1012" s="147"/>
      <c r="BM1012" s="147"/>
      <c r="BN1012" s="147"/>
      <c r="BO1012" s="147"/>
      <c r="BP1012" s="147"/>
      <c r="BQ1012" s="147"/>
      <c r="BR1012" s="147"/>
      <c r="BS1012" s="147"/>
      <c r="BT1012" s="147"/>
      <c r="BU1012" s="147"/>
      <c r="BV1012" s="147"/>
      <c r="BW1012" s="147"/>
      <c r="BX1012" s="147"/>
      <c r="BY1012" s="147"/>
      <c r="BZ1012" s="147"/>
      <c r="CA1012" s="147"/>
      <c r="CB1012" s="147"/>
      <c r="CC1012" s="147"/>
      <c r="CD1012" s="147"/>
      <c r="CE1012" s="147"/>
      <c r="CF1012" s="147"/>
      <c r="CG1012" s="147"/>
      <c r="CH1012" s="147"/>
      <c r="CI1012" s="147"/>
      <c r="CJ1012" s="147"/>
      <c r="CK1012" s="147"/>
      <c r="CL1012" s="147"/>
      <c r="CM1012" s="147"/>
      <c r="CN1012" s="147"/>
      <c r="CO1012" s="147"/>
      <c r="CP1012" s="147"/>
      <c r="CQ1012" s="147"/>
      <c r="CR1012" s="147"/>
      <c r="CS1012" s="147"/>
      <c r="CT1012" s="147"/>
      <c r="CU1012" s="147"/>
      <c r="CV1012" s="147"/>
      <c r="CW1012" s="147"/>
      <c r="CX1012" s="147"/>
      <c r="CY1012" s="147"/>
      <c r="CZ1012" s="147"/>
      <c r="DA1012" s="147"/>
      <c r="DB1012" s="147"/>
      <c r="DC1012" s="147"/>
      <c r="DD1012" s="147"/>
      <c r="DE1012" s="147"/>
      <c r="DF1012" s="147"/>
      <c r="DG1012" s="147"/>
      <c r="DH1012" s="147"/>
      <c r="DI1012" s="147"/>
      <c r="DJ1012" s="147"/>
      <c r="DK1012" s="147"/>
      <c r="DL1012" s="147"/>
      <c r="DM1012" s="147"/>
      <c r="DN1012" s="147"/>
      <c r="DO1012" s="147"/>
      <c r="DP1012" s="147"/>
      <c r="DQ1012" s="147"/>
      <c r="DR1012" s="147"/>
      <c r="DS1012" s="147"/>
      <c r="DT1012" s="147"/>
      <c r="DU1012" s="147"/>
      <c r="DV1012" s="147"/>
    </row>
    <row r="1013" spans="1:126" s="146" customFormat="1" ht="15" x14ac:dyDescent="0.25">
      <c r="A1013"/>
      <c r="B1013"/>
      <c r="C1013"/>
      <c r="D1013" s="177"/>
      <c r="E1013"/>
      <c r="F1013"/>
      <c r="G1013"/>
      <c r="H1013"/>
      <c r="I1013"/>
      <c r="J1013"/>
      <c r="K1013"/>
      <c r="L1013"/>
      <c r="M1013"/>
      <c r="N1013"/>
      <c r="O1013"/>
      <c r="P1013" s="147"/>
      <c r="Q1013" s="147"/>
      <c r="R1013" s="147"/>
      <c r="S1013" s="147"/>
      <c r="T1013" s="147"/>
      <c r="U1013" s="147"/>
      <c r="V1013" s="147"/>
      <c r="W1013" s="147"/>
      <c r="X1013" s="147"/>
      <c r="Y1013" s="147"/>
      <c r="Z1013" s="147"/>
      <c r="AA1013" s="147"/>
      <c r="AB1013" s="147"/>
      <c r="AC1013" s="147"/>
      <c r="AD1013" s="147"/>
      <c r="AE1013" s="147"/>
      <c r="AF1013" s="147"/>
      <c r="AG1013" s="147"/>
      <c r="AH1013" s="147"/>
      <c r="AI1013" s="147"/>
      <c r="AJ1013" s="147"/>
      <c r="AK1013" s="147"/>
      <c r="AL1013" s="147"/>
      <c r="AM1013" s="147"/>
      <c r="AN1013" s="147"/>
      <c r="AO1013" s="147"/>
      <c r="AP1013" s="147"/>
      <c r="AQ1013" s="147"/>
      <c r="AR1013" s="147"/>
      <c r="AS1013" s="147"/>
      <c r="AT1013" s="147"/>
      <c r="AU1013" s="147"/>
      <c r="AV1013" s="147"/>
      <c r="AW1013" s="147"/>
      <c r="AX1013" s="147"/>
      <c r="AY1013" s="147"/>
      <c r="AZ1013" s="147"/>
      <c r="BA1013" s="147"/>
      <c r="BB1013" s="147"/>
      <c r="BC1013" s="147"/>
      <c r="BD1013" s="147"/>
      <c r="BE1013" s="147"/>
      <c r="BF1013" s="147"/>
      <c r="BG1013" s="147"/>
      <c r="BH1013" s="147"/>
      <c r="BI1013" s="147"/>
      <c r="BJ1013" s="147"/>
      <c r="BK1013" s="147"/>
      <c r="BL1013" s="147"/>
      <c r="BM1013" s="147"/>
      <c r="BN1013" s="147"/>
      <c r="BO1013" s="147"/>
      <c r="BP1013" s="147"/>
      <c r="BQ1013" s="147"/>
      <c r="BR1013" s="147"/>
      <c r="BS1013" s="147"/>
      <c r="BT1013" s="147"/>
      <c r="BU1013" s="147"/>
      <c r="BV1013" s="147"/>
      <c r="BW1013" s="147"/>
      <c r="BX1013" s="147"/>
      <c r="BY1013" s="147"/>
      <c r="BZ1013" s="147"/>
      <c r="CA1013" s="147"/>
      <c r="CB1013" s="147"/>
      <c r="CC1013" s="147"/>
      <c r="CD1013" s="147"/>
      <c r="CE1013" s="147"/>
      <c r="CF1013" s="147"/>
      <c r="CG1013" s="147"/>
      <c r="CH1013" s="147"/>
      <c r="CI1013" s="147"/>
      <c r="CJ1013" s="147"/>
      <c r="CK1013" s="147"/>
      <c r="CL1013" s="147"/>
      <c r="CM1013" s="147"/>
      <c r="CN1013" s="147"/>
      <c r="CO1013" s="147"/>
      <c r="CP1013" s="147"/>
      <c r="CQ1013" s="147"/>
      <c r="CR1013" s="147"/>
      <c r="CS1013" s="147"/>
      <c r="CT1013" s="147"/>
      <c r="CU1013" s="147"/>
      <c r="CV1013" s="147"/>
      <c r="CW1013" s="147"/>
      <c r="CX1013" s="147"/>
      <c r="CY1013" s="147"/>
      <c r="CZ1013" s="147"/>
      <c r="DA1013" s="147"/>
      <c r="DB1013" s="147"/>
      <c r="DC1013" s="147"/>
      <c r="DD1013" s="147"/>
      <c r="DE1013" s="147"/>
      <c r="DF1013" s="147"/>
      <c r="DG1013" s="147"/>
      <c r="DH1013" s="147"/>
      <c r="DI1013" s="147"/>
      <c r="DJ1013" s="147"/>
      <c r="DK1013" s="147"/>
      <c r="DL1013" s="147"/>
      <c r="DM1013" s="147"/>
      <c r="DN1013" s="147"/>
      <c r="DO1013" s="147"/>
      <c r="DP1013" s="147"/>
      <c r="DQ1013" s="147"/>
      <c r="DR1013" s="147"/>
      <c r="DS1013" s="147"/>
      <c r="DT1013" s="147"/>
      <c r="DU1013" s="147"/>
      <c r="DV1013" s="147"/>
    </row>
    <row r="1014" spans="1:126" s="146" customFormat="1" ht="15" x14ac:dyDescent="0.25">
      <c r="A1014"/>
      <c r="B1014"/>
      <c r="C1014"/>
      <c r="D1014" s="177"/>
      <c r="E1014"/>
      <c r="F1014"/>
      <c r="G1014"/>
      <c r="H1014"/>
      <c r="I1014"/>
      <c r="J1014"/>
      <c r="K1014"/>
      <c r="L1014"/>
      <c r="M1014"/>
      <c r="N1014"/>
      <c r="O1014"/>
      <c r="P1014" s="147"/>
      <c r="Q1014" s="147"/>
      <c r="R1014" s="147"/>
      <c r="S1014" s="147"/>
      <c r="T1014" s="147"/>
      <c r="U1014" s="147"/>
      <c r="V1014" s="147"/>
      <c r="W1014" s="147"/>
      <c r="X1014" s="147"/>
      <c r="Y1014" s="147"/>
      <c r="Z1014" s="147"/>
      <c r="AA1014" s="147"/>
      <c r="AB1014" s="147"/>
      <c r="AC1014" s="147"/>
      <c r="AD1014" s="147"/>
      <c r="AE1014" s="147"/>
      <c r="AF1014" s="147"/>
      <c r="AG1014" s="147"/>
      <c r="AH1014" s="147"/>
      <c r="AI1014" s="147"/>
      <c r="AJ1014" s="147"/>
      <c r="AK1014" s="147"/>
      <c r="AL1014" s="147"/>
      <c r="AM1014" s="147"/>
      <c r="AN1014" s="147"/>
      <c r="AO1014" s="147"/>
      <c r="AP1014" s="147"/>
      <c r="AQ1014" s="147"/>
      <c r="AR1014" s="147"/>
      <c r="AS1014" s="147"/>
      <c r="AT1014" s="147"/>
      <c r="AU1014" s="147"/>
      <c r="AV1014" s="147"/>
      <c r="AW1014" s="147"/>
      <c r="AX1014" s="147"/>
      <c r="AY1014" s="147"/>
      <c r="AZ1014" s="147"/>
      <c r="BA1014" s="147"/>
      <c r="BB1014" s="147"/>
      <c r="BC1014" s="147"/>
      <c r="BD1014" s="147"/>
      <c r="BE1014" s="147"/>
      <c r="BF1014" s="147"/>
      <c r="BG1014" s="147"/>
      <c r="BH1014" s="147"/>
      <c r="BI1014" s="147"/>
      <c r="BJ1014" s="147"/>
      <c r="BK1014" s="147"/>
      <c r="BL1014" s="147"/>
      <c r="BM1014" s="147"/>
      <c r="BN1014" s="147"/>
      <c r="BO1014" s="147"/>
      <c r="BP1014" s="147"/>
      <c r="BQ1014" s="147"/>
      <c r="BR1014" s="147"/>
      <c r="BS1014" s="147"/>
      <c r="BT1014" s="147"/>
      <c r="BU1014" s="147"/>
      <c r="BV1014" s="147"/>
      <c r="BW1014" s="147"/>
      <c r="BX1014" s="147"/>
      <c r="BY1014" s="147"/>
      <c r="BZ1014" s="147"/>
      <c r="CA1014" s="147"/>
      <c r="CB1014" s="147"/>
      <c r="CC1014" s="147"/>
      <c r="CD1014" s="147"/>
      <c r="CE1014" s="147"/>
      <c r="CF1014" s="147"/>
      <c r="CG1014" s="147"/>
      <c r="CH1014" s="147"/>
      <c r="CI1014" s="147"/>
      <c r="CJ1014" s="147"/>
      <c r="CK1014" s="147"/>
      <c r="CL1014" s="147"/>
      <c r="CM1014" s="147"/>
      <c r="CN1014" s="147"/>
      <c r="CO1014" s="147"/>
      <c r="CP1014" s="147"/>
      <c r="CQ1014" s="147"/>
      <c r="CR1014" s="147"/>
      <c r="CS1014" s="147"/>
      <c r="CT1014" s="147"/>
      <c r="CU1014" s="147"/>
      <c r="CV1014" s="147"/>
      <c r="CW1014" s="147"/>
      <c r="CX1014" s="147"/>
      <c r="CY1014" s="147"/>
      <c r="CZ1014" s="147"/>
      <c r="DA1014" s="147"/>
      <c r="DB1014" s="147"/>
      <c r="DC1014" s="147"/>
      <c r="DD1014" s="147"/>
      <c r="DE1014" s="147"/>
      <c r="DF1014" s="147"/>
      <c r="DG1014" s="147"/>
      <c r="DH1014" s="147"/>
      <c r="DI1014" s="147"/>
      <c r="DJ1014" s="147"/>
      <c r="DK1014" s="147"/>
      <c r="DL1014" s="147"/>
      <c r="DM1014" s="147"/>
      <c r="DN1014" s="147"/>
      <c r="DO1014" s="147"/>
      <c r="DP1014" s="147"/>
      <c r="DQ1014" s="147"/>
      <c r="DR1014" s="147"/>
      <c r="DS1014" s="147"/>
      <c r="DT1014" s="147"/>
      <c r="DU1014" s="147"/>
      <c r="DV1014" s="147"/>
    </row>
    <row r="1015" spans="1:126" s="146" customFormat="1" ht="15" x14ac:dyDescent="0.25">
      <c r="A1015"/>
      <c r="B1015"/>
      <c r="C1015"/>
      <c r="D1015" s="177"/>
      <c r="E1015"/>
      <c r="F1015"/>
      <c r="G1015"/>
      <c r="H1015"/>
      <c r="I1015"/>
      <c r="J1015"/>
      <c r="K1015"/>
      <c r="L1015"/>
      <c r="M1015"/>
      <c r="N1015"/>
      <c r="O1015"/>
      <c r="P1015" s="147"/>
      <c r="Q1015" s="147"/>
      <c r="R1015" s="147"/>
      <c r="S1015" s="147"/>
      <c r="T1015" s="147"/>
      <c r="U1015" s="147"/>
      <c r="V1015" s="147"/>
      <c r="W1015" s="147"/>
      <c r="X1015" s="147"/>
      <c r="Y1015" s="147"/>
      <c r="Z1015" s="147"/>
      <c r="AA1015" s="147"/>
      <c r="AB1015" s="147"/>
      <c r="AC1015" s="147"/>
      <c r="AD1015" s="147"/>
      <c r="AE1015" s="147"/>
      <c r="AF1015" s="147"/>
      <c r="AG1015" s="147"/>
      <c r="AH1015" s="147"/>
      <c r="AI1015" s="147"/>
      <c r="AJ1015" s="147"/>
      <c r="AK1015" s="147"/>
      <c r="AL1015" s="147"/>
      <c r="AM1015" s="147"/>
      <c r="AN1015" s="147"/>
      <c r="AO1015" s="147"/>
      <c r="AP1015" s="147"/>
      <c r="AQ1015" s="147"/>
      <c r="AR1015" s="147"/>
      <c r="AS1015" s="147"/>
      <c r="AT1015" s="147"/>
      <c r="AU1015" s="147"/>
      <c r="AV1015" s="147"/>
      <c r="AW1015" s="147"/>
      <c r="AX1015" s="147"/>
      <c r="AY1015" s="147"/>
      <c r="AZ1015" s="147"/>
      <c r="BA1015" s="147"/>
      <c r="BB1015" s="147"/>
      <c r="BC1015" s="147"/>
      <c r="BD1015" s="147"/>
      <c r="BE1015" s="147"/>
      <c r="BF1015" s="147"/>
      <c r="BG1015" s="147"/>
      <c r="BH1015" s="147"/>
      <c r="BI1015" s="147"/>
      <c r="BJ1015" s="147"/>
      <c r="BK1015" s="147"/>
      <c r="BL1015" s="147"/>
      <c r="BM1015" s="147"/>
      <c r="BN1015" s="147"/>
      <c r="BO1015" s="147"/>
      <c r="BP1015" s="147"/>
      <c r="BQ1015" s="147"/>
      <c r="BR1015" s="147"/>
      <c r="BS1015" s="147"/>
      <c r="BT1015" s="147"/>
      <c r="BU1015" s="147"/>
      <c r="BV1015" s="147"/>
      <c r="BW1015" s="147"/>
      <c r="BX1015" s="147"/>
      <c r="BY1015" s="147"/>
      <c r="BZ1015" s="147"/>
      <c r="CA1015" s="147"/>
      <c r="CB1015" s="147"/>
      <c r="CC1015" s="147"/>
      <c r="CD1015" s="147"/>
      <c r="CE1015" s="147"/>
      <c r="CF1015" s="147"/>
      <c r="CG1015" s="147"/>
      <c r="CH1015" s="147"/>
      <c r="CI1015" s="147"/>
      <c r="CJ1015" s="147"/>
      <c r="CK1015" s="147"/>
      <c r="CL1015" s="147"/>
      <c r="CM1015" s="147"/>
      <c r="CN1015" s="147"/>
      <c r="CO1015" s="147"/>
      <c r="CP1015" s="147"/>
      <c r="CQ1015" s="147"/>
      <c r="CR1015" s="147"/>
      <c r="CS1015" s="147"/>
      <c r="CT1015" s="147"/>
      <c r="CU1015" s="147"/>
      <c r="CV1015" s="147"/>
      <c r="CW1015" s="147"/>
      <c r="CX1015" s="147"/>
      <c r="CY1015" s="147"/>
      <c r="CZ1015" s="147"/>
      <c r="DA1015" s="147"/>
      <c r="DB1015" s="147"/>
      <c r="DC1015" s="147"/>
      <c r="DD1015" s="147"/>
      <c r="DE1015" s="147"/>
      <c r="DF1015" s="147"/>
      <c r="DG1015" s="147"/>
      <c r="DH1015" s="147"/>
      <c r="DI1015" s="147"/>
      <c r="DJ1015" s="147"/>
      <c r="DK1015" s="147"/>
      <c r="DL1015" s="147"/>
      <c r="DM1015" s="147"/>
      <c r="DN1015" s="147"/>
      <c r="DO1015" s="147"/>
      <c r="DP1015" s="147"/>
      <c r="DQ1015" s="147"/>
      <c r="DR1015" s="147"/>
      <c r="DS1015" s="147"/>
      <c r="DT1015" s="147"/>
      <c r="DU1015" s="147"/>
      <c r="DV1015" s="147"/>
    </row>
    <row r="1016" spans="1:126" s="146" customFormat="1" ht="15" x14ac:dyDescent="0.25">
      <c r="A1016"/>
      <c r="B1016"/>
      <c r="C1016"/>
      <c r="D1016" s="177"/>
      <c r="E1016"/>
      <c r="F1016"/>
      <c r="G1016"/>
      <c r="H1016"/>
      <c r="I1016"/>
      <c r="J1016"/>
      <c r="K1016"/>
      <c r="L1016"/>
      <c r="M1016"/>
      <c r="N1016"/>
      <c r="O1016"/>
      <c r="P1016" s="147"/>
      <c r="Q1016" s="147"/>
      <c r="R1016" s="147"/>
      <c r="S1016" s="147"/>
      <c r="T1016" s="147"/>
      <c r="U1016" s="147"/>
      <c r="V1016" s="147"/>
      <c r="W1016" s="147"/>
      <c r="X1016" s="147"/>
      <c r="Y1016" s="147"/>
      <c r="Z1016" s="147"/>
      <c r="AA1016" s="147"/>
      <c r="AB1016" s="147"/>
      <c r="AC1016" s="147"/>
      <c r="AD1016" s="147"/>
      <c r="AE1016" s="147"/>
      <c r="AF1016" s="147"/>
      <c r="AG1016" s="147"/>
      <c r="AH1016" s="147"/>
      <c r="AI1016" s="147"/>
      <c r="AJ1016" s="147"/>
      <c r="AK1016" s="147"/>
      <c r="AL1016" s="147"/>
      <c r="AM1016" s="147"/>
      <c r="AN1016" s="147"/>
      <c r="AO1016" s="147"/>
      <c r="AP1016" s="147"/>
      <c r="AQ1016" s="147"/>
      <c r="AR1016" s="147"/>
      <c r="AS1016" s="147"/>
      <c r="AT1016" s="147"/>
      <c r="AU1016" s="147"/>
      <c r="AV1016" s="147"/>
      <c r="AW1016" s="147"/>
      <c r="AX1016" s="147"/>
      <c r="AY1016" s="147"/>
      <c r="AZ1016" s="147"/>
      <c r="BA1016" s="147"/>
      <c r="BB1016" s="147"/>
      <c r="BC1016" s="147"/>
      <c r="BD1016" s="147"/>
      <c r="BE1016" s="147"/>
      <c r="BF1016" s="147"/>
      <c r="BG1016" s="147"/>
      <c r="BH1016" s="147"/>
      <c r="BI1016" s="147"/>
      <c r="BJ1016" s="147"/>
      <c r="BK1016" s="147"/>
      <c r="BL1016" s="147"/>
      <c r="BM1016" s="147"/>
      <c r="BN1016" s="147"/>
      <c r="BO1016" s="147"/>
      <c r="BP1016" s="147"/>
      <c r="BQ1016" s="147"/>
      <c r="BR1016" s="147"/>
      <c r="BS1016" s="147"/>
      <c r="BT1016" s="147"/>
      <c r="BU1016" s="147"/>
      <c r="BV1016" s="147"/>
      <c r="BW1016" s="147"/>
      <c r="BX1016" s="147"/>
      <c r="BY1016" s="147"/>
      <c r="BZ1016" s="147"/>
      <c r="CA1016" s="147"/>
      <c r="CB1016" s="147"/>
      <c r="CC1016" s="147"/>
      <c r="CD1016" s="147"/>
      <c r="CE1016" s="147"/>
      <c r="CF1016" s="147"/>
      <c r="CG1016" s="147"/>
      <c r="CH1016" s="147"/>
      <c r="CI1016" s="147"/>
      <c r="CJ1016" s="147"/>
      <c r="CK1016" s="147"/>
      <c r="CL1016" s="147"/>
      <c r="CM1016" s="147"/>
      <c r="CN1016" s="147"/>
      <c r="CO1016" s="147"/>
      <c r="CP1016" s="147"/>
      <c r="CQ1016" s="147"/>
      <c r="CR1016" s="147"/>
      <c r="CS1016" s="147"/>
      <c r="CT1016" s="147"/>
      <c r="CU1016" s="147"/>
      <c r="CV1016" s="147"/>
      <c r="CW1016" s="147"/>
      <c r="CX1016" s="147"/>
      <c r="CY1016" s="147"/>
      <c r="CZ1016" s="147"/>
      <c r="DA1016" s="147"/>
      <c r="DB1016" s="147"/>
      <c r="DC1016" s="147"/>
      <c r="DD1016" s="147"/>
      <c r="DE1016" s="147"/>
      <c r="DF1016" s="147"/>
      <c r="DG1016" s="147"/>
      <c r="DH1016" s="147"/>
      <c r="DI1016" s="147"/>
      <c r="DJ1016" s="147"/>
      <c r="DK1016" s="147"/>
      <c r="DL1016" s="147"/>
      <c r="DM1016" s="147"/>
      <c r="DN1016" s="147"/>
      <c r="DO1016" s="147"/>
      <c r="DP1016" s="147"/>
      <c r="DQ1016" s="147"/>
      <c r="DR1016" s="147"/>
      <c r="DS1016" s="147"/>
      <c r="DT1016" s="147"/>
      <c r="DU1016" s="147"/>
      <c r="DV1016" s="147"/>
    </row>
    <row r="1017" spans="1:126" s="146" customFormat="1" ht="15" x14ac:dyDescent="0.25">
      <c r="A1017"/>
      <c r="B1017"/>
      <c r="C1017"/>
      <c r="D1017" s="177"/>
      <c r="E1017"/>
      <c r="F1017"/>
      <c r="G1017"/>
      <c r="H1017"/>
      <c r="I1017"/>
      <c r="J1017"/>
      <c r="K1017"/>
      <c r="L1017"/>
      <c r="M1017"/>
      <c r="N1017"/>
      <c r="O1017"/>
      <c r="P1017" s="147"/>
      <c r="Q1017" s="147"/>
      <c r="R1017" s="147"/>
      <c r="S1017" s="147"/>
      <c r="T1017" s="147"/>
      <c r="U1017" s="147"/>
      <c r="V1017" s="147"/>
      <c r="W1017" s="147"/>
      <c r="X1017" s="147"/>
      <c r="Y1017" s="147"/>
      <c r="Z1017" s="147"/>
      <c r="AA1017" s="147"/>
      <c r="AB1017" s="147"/>
      <c r="AC1017" s="147"/>
      <c r="AD1017" s="147"/>
      <c r="AE1017" s="147"/>
      <c r="AF1017" s="147"/>
      <c r="AG1017" s="147"/>
      <c r="AH1017" s="147"/>
      <c r="AI1017" s="147"/>
      <c r="AJ1017" s="147"/>
      <c r="AK1017" s="147"/>
      <c r="AL1017" s="147"/>
      <c r="AM1017" s="147"/>
      <c r="AN1017" s="147"/>
      <c r="AO1017" s="147"/>
      <c r="AP1017" s="147"/>
      <c r="AQ1017" s="147"/>
      <c r="AR1017" s="147"/>
      <c r="AS1017" s="147"/>
      <c r="AT1017" s="147"/>
      <c r="AU1017" s="147"/>
      <c r="AV1017" s="147"/>
      <c r="AW1017" s="147"/>
      <c r="AX1017" s="147"/>
      <c r="AY1017" s="147"/>
      <c r="AZ1017" s="147"/>
      <c r="BA1017" s="147"/>
      <c r="BB1017" s="147"/>
      <c r="BC1017" s="147"/>
      <c r="BD1017" s="147"/>
      <c r="BE1017" s="147"/>
      <c r="BF1017" s="147"/>
      <c r="BG1017" s="147"/>
      <c r="BH1017" s="147"/>
      <c r="BI1017" s="147"/>
      <c r="BJ1017" s="147"/>
      <c r="BK1017" s="147"/>
      <c r="BL1017" s="147"/>
      <c r="BM1017" s="147"/>
      <c r="BN1017" s="147"/>
      <c r="BO1017" s="147"/>
      <c r="BP1017" s="147"/>
      <c r="BQ1017" s="147"/>
      <c r="BR1017" s="147"/>
      <c r="BS1017" s="147"/>
      <c r="BT1017" s="147"/>
      <c r="BU1017" s="147"/>
      <c r="BV1017" s="147"/>
      <c r="BW1017" s="147"/>
      <c r="BX1017" s="147"/>
      <c r="BY1017" s="147"/>
      <c r="BZ1017" s="147"/>
      <c r="CA1017" s="147"/>
      <c r="CB1017" s="147"/>
      <c r="CC1017" s="147"/>
      <c r="CD1017" s="147"/>
      <c r="CE1017" s="147"/>
      <c r="CF1017" s="147"/>
      <c r="CG1017" s="147"/>
      <c r="CH1017" s="147"/>
      <c r="CI1017" s="147"/>
      <c r="CJ1017" s="147"/>
      <c r="CK1017" s="147"/>
      <c r="CL1017" s="147"/>
      <c r="CM1017" s="147"/>
      <c r="CN1017" s="147"/>
      <c r="CO1017" s="147"/>
      <c r="CP1017" s="147"/>
      <c r="CQ1017" s="147"/>
      <c r="CR1017" s="147"/>
      <c r="CS1017" s="147"/>
      <c r="CT1017" s="147"/>
      <c r="CU1017" s="147"/>
      <c r="CV1017" s="147"/>
      <c r="CW1017" s="147"/>
      <c r="CX1017" s="147"/>
      <c r="CY1017" s="147"/>
      <c r="CZ1017" s="147"/>
      <c r="DA1017" s="147"/>
      <c r="DB1017" s="147"/>
      <c r="DC1017" s="147"/>
      <c r="DD1017" s="147"/>
      <c r="DE1017" s="147"/>
      <c r="DF1017" s="147"/>
      <c r="DG1017" s="147"/>
      <c r="DH1017" s="147"/>
      <c r="DI1017" s="147"/>
      <c r="DJ1017" s="147"/>
      <c r="DK1017" s="147"/>
      <c r="DL1017" s="147"/>
      <c r="DM1017" s="147"/>
      <c r="DN1017" s="147"/>
      <c r="DO1017" s="147"/>
      <c r="DP1017" s="147"/>
      <c r="DQ1017" s="147"/>
      <c r="DR1017" s="147"/>
      <c r="DS1017" s="147"/>
      <c r="DT1017" s="147"/>
      <c r="DU1017" s="147"/>
      <c r="DV1017" s="147"/>
    </row>
    <row r="1018" spans="1:126" s="146" customFormat="1" ht="15" x14ac:dyDescent="0.25">
      <c r="A1018"/>
      <c r="B1018"/>
      <c r="C1018"/>
      <c r="D1018" s="177"/>
      <c r="E1018"/>
      <c r="F1018"/>
      <c r="G1018"/>
      <c r="H1018"/>
      <c r="I1018"/>
      <c r="J1018"/>
      <c r="K1018"/>
      <c r="L1018"/>
      <c r="M1018"/>
      <c r="N1018"/>
      <c r="O1018"/>
      <c r="P1018" s="147"/>
      <c r="Q1018" s="147"/>
      <c r="R1018" s="147"/>
      <c r="S1018" s="147"/>
      <c r="T1018" s="147"/>
      <c r="U1018" s="147"/>
      <c r="V1018" s="147"/>
      <c r="W1018" s="147"/>
      <c r="X1018" s="147"/>
      <c r="Y1018" s="147"/>
      <c r="Z1018" s="147"/>
      <c r="AA1018" s="147"/>
      <c r="AB1018" s="147"/>
      <c r="AC1018" s="147"/>
      <c r="AD1018" s="147"/>
      <c r="AE1018" s="147"/>
      <c r="AF1018" s="147"/>
      <c r="AG1018" s="147"/>
      <c r="AH1018" s="147"/>
      <c r="AI1018" s="147"/>
      <c r="AJ1018" s="147"/>
      <c r="AK1018" s="147"/>
      <c r="AL1018" s="147"/>
      <c r="AM1018" s="147"/>
      <c r="AN1018" s="147"/>
      <c r="AO1018" s="147"/>
      <c r="AP1018" s="147"/>
      <c r="AQ1018" s="147"/>
      <c r="AR1018" s="147"/>
      <c r="AS1018" s="147"/>
      <c r="AT1018" s="147"/>
      <c r="AU1018" s="147"/>
      <c r="AV1018" s="147"/>
      <c r="AW1018" s="147"/>
      <c r="AX1018" s="147"/>
      <c r="AY1018" s="147"/>
      <c r="AZ1018" s="147"/>
      <c r="BA1018" s="147"/>
      <c r="BB1018" s="147"/>
      <c r="BC1018" s="147"/>
      <c r="BD1018" s="147"/>
      <c r="BE1018" s="147"/>
      <c r="BF1018" s="147"/>
      <c r="BG1018" s="147"/>
      <c r="BH1018" s="147"/>
      <c r="BI1018" s="147"/>
      <c r="BJ1018" s="147"/>
      <c r="BK1018" s="147"/>
      <c r="BL1018" s="147"/>
      <c r="BM1018" s="147"/>
      <c r="BN1018" s="147"/>
      <c r="BO1018" s="147"/>
      <c r="BP1018" s="147"/>
      <c r="BQ1018" s="147"/>
      <c r="BR1018" s="147"/>
      <c r="BS1018" s="147"/>
      <c r="BT1018" s="147"/>
      <c r="BU1018" s="147"/>
      <c r="BV1018" s="147"/>
      <c r="BW1018" s="147"/>
      <c r="BX1018" s="147"/>
      <c r="BY1018" s="147"/>
      <c r="BZ1018" s="147"/>
      <c r="CA1018" s="147"/>
      <c r="CB1018" s="147"/>
      <c r="CC1018" s="147"/>
      <c r="CD1018" s="147"/>
      <c r="CE1018" s="147"/>
      <c r="CF1018" s="147"/>
      <c r="CG1018" s="147"/>
      <c r="CH1018" s="147"/>
      <c r="CI1018" s="147"/>
      <c r="CJ1018" s="147"/>
      <c r="CK1018" s="147"/>
      <c r="CL1018" s="147"/>
      <c r="CM1018" s="147"/>
      <c r="CN1018" s="147"/>
      <c r="CO1018" s="147"/>
      <c r="CP1018" s="147"/>
      <c r="CQ1018" s="147"/>
      <c r="CR1018" s="147"/>
      <c r="CS1018" s="147"/>
      <c r="CT1018" s="147"/>
      <c r="CU1018" s="147"/>
      <c r="CV1018" s="147"/>
      <c r="CW1018" s="147"/>
      <c r="CX1018" s="147"/>
      <c r="CY1018" s="147"/>
      <c r="CZ1018" s="147"/>
      <c r="DA1018" s="147"/>
      <c r="DB1018" s="147"/>
      <c r="DC1018" s="147"/>
      <c r="DD1018" s="147"/>
      <c r="DE1018" s="147"/>
      <c r="DF1018" s="147"/>
      <c r="DG1018" s="147"/>
      <c r="DH1018" s="147"/>
      <c r="DI1018" s="147"/>
      <c r="DJ1018" s="147"/>
      <c r="DK1018" s="147"/>
      <c r="DL1018" s="147"/>
      <c r="DM1018" s="147"/>
      <c r="DN1018" s="147"/>
      <c r="DO1018" s="147"/>
      <c r="DP1018" s="147"/>
      <c r="DQ1018" s="147"/>
      <c r="DR1018" s="147"/>
      <c r="DS1018" s="147"/>
      <c r="DT1018" s="147"/>
      <c r="DU1018" s="147"/>
      <c r="DV1018" s="147"/>
    </row>
    <row r="1019" spans="1:126" s="146" customFormat="1" ht="15" x14ac:dyDescent="0.25">
      <c r="A1019"/>
      <c r="B1019"/>
      <c r="C1019"/>
      <c r="D1019" s="177"/>
      <c r="E1019"/>
      <c r="F1019"/>
      <c r="G1019"/>
      <c r="H1019"/>
      <c r="I1019"/>
      <c r="J1019"/>
      <c r="K1019"/>
      <c r="L1019"/>
      <c r="M1019"/>
      <c r="N1019"/>
      <c r="O1019"/>
      <c r="P1019" s="147"/>
      <c r="Q1019" s="147"/>
      <c r="R1019" s="147"/>
      <c r="S1019" s="147"/>
      <c r="T1019" s="147"/>
      <c r="U1019" s="147"/>
      <c r="V1019" s="147"/>
      <c r="W1019" s="147"/>
      <c r="X1019" s="147"/>
      <c r="Y1019" s="147"/>
      <c r="Z1019" s="147"/>
      <c r="AA1019" s="147"/>
      <c r="AB1019" s="147"/>
      <c r="AC1019" s="147"/>
      <c r="AD1019" s="147"/>
      <c r="AE1019" s="147"/>
      <c r="AF1019" s="147"/>
      <c r="AG1019" s="147"/>
      <c r="AH1019" s="147"/>
      <c r="AI1019" s="147"/>
      <c r="AJ1019" s="147"/>
      <c r="AK1019" s="147"/>
      <c r="AL1019" s="147"/>
      <c r="AM1019" s="147"/>
      <c r="AN1019" s="147"/>
      <c r="AO1019" s="147"/>
      <c r="AP1019" s="147"/>
      <c r="AQ1019" s="147"/>
      <c r="AR1019" s="147"/>
      <c r="AS1019" s="147"/>
      <c r="AT1019" s="147"/>
      <c r="AU1019" s="147"/>
      <c r="AV1019" s="147"/>
      <c r="AW1019" s="147"/>
      <c r="AX1019" s="147"/>
      <c r="AY1019" s="147"/>
      <c r="AZ1019" s="147"/>
      <c r="BA1019" s="147"/>
      <c r="BB1019" s="147"/>
      <c r="BC1019" s="147"/>
      <c r="BD1019" s="147"/>
      <c r="BE1019" s="147"/>
      <c r="BF1019" s="147"/>
      <c r="BG1019" s="147"/>
      <c r="BH1019" s="147"/>
      <c r="BI1019" s="147"/>
      <c r="BJ1019" s="147"/>
      <c r="BK1019" s="147"/>
      <c r="BL1019" s="147"/>
      <c r="BM1019" s="147"/>
      <c r="BN1019" s="147"/>
      <c r="BO1019" s="147"/>
      <c r="BP1019" s="147"/>
      <c r="BQ1019" s="147"/>
      <c r="BR1019" s="147"/>
      <c r="BS1019" s="147"/>
      <c r="BT1019" s="147"/>
      <c r="BU1019" s="147"/>
      <c r="BV1019" s="147"/>
      <c r="BW1019" s="147"/>
      <c r="BX1019" s="147"/>
      <c r="BY1019" s="147"/>
      <c r="BZ1019" s="147"/>
      <c r="CA1019" s="147"/>
      <c r="CB1019" s="147"/>
      <c r="CC1019" s="147"/>
      <c r="CD1019" s="147"/>
      <c r="CE1019" s="147"/>
      <c r="CF1019" s="147"/>
      <c r="CG1019" s="147"/>
      <c r="CH1019" s="147"/>
      <c r="CI1019" s="147"/>
      <c r="CJ1019" s="147"/>
      <c r="CK1019" s="147"/>
      <c r="CL1019" s="147"/>
      <c r="CM1019" s="147"/>
      <c r="CN1019" s="147"/>
      <c r="CO1019" s="147"/>
      <c r="CP1019" s="147"/>
      <c r="CQ1019" s="147"/>
      <c r="CR1019" s="147"/>
      <c r="CS1019" s="147"/>
      <c r="CT1019" s="147"/>
      <c r="CU1019" s="147"/>
      <c r="CV1019" s="147"/>
      <c r="CW1019" s="147"/>
      <c r="CX1019" s="147"/>
      <c r="CY1019" s="147"/>
      <c r="CZ1019" s="147"/>
      <c r="DA1019" s="147"/>
      <c r="DB1019" s="147"/>
      <c r="DC1019" s="147"/>
      <c r="DD1019" s="147"/>
      <c r="DE1019" s="147"/>
      <c r="DF1019" s="147"/>
      <c r="DG1019" s="147"/>
      <c r="DH1019" s="147"/>
      <c r="DI1019" s="147"/>
      <c r="DJ1019" s="147"/>
      <c r="DK1019" s="147"/>
      <c r="DL1019" s="147"/>
      <c r="DM1019" s="147"/>
      <c r="DN1019" s="147"/>
      <c r="DO1019" s="147"/>
      <c r="DP1019" s="147"/>
      <c r="DQ1019" s="147"/>
      <c r="DR1019" s="147"/>
      <c r="DS1019" s="147"/>
      <c r="DT1019" s="147"/>
      <c r="DU1019" s="147"/>
      <c r="DV1019" s="147"/>
    </row>
    <row r="1020" spans="1:126" s="146" customFormat="1" ht="15" x14ac:dyDescent="0.25">
      <c r="A1020"/>
      <c r="B1020"/>
      <c r="C1020"/>
      <c r="D1020" s="177"/>
      <c r="E1020"/>
      <c r="F1020"/>
      <c r="G1020"/>
      <c r="H1020"/>
      <c r="I1020"/>
      <c r="J1020"/>
      <c r="K1020"/>
      <c r="L1020"/>
      <c r="M1020"/>
      <c r="N1020"/>
      <c r="O1020"/>
      <c r="P1020" s="147"/>
      <c r="Q1020" s="147"/>
      <c r="R1020" s="147"/>
      <c r="S1020" s="147"/>
      <c r="T1020" s="147"/>
      <c r="U1020" s="147"/>
      <c r="V1020" s="147"/>
      <c r="W1020" s="147"/>
      <c r="X1020" s="147"/>
      <c r="Y1020" s="147"/>
      <c r="Z1020" s="147"/>
      <c r="AA1020" s="147"/>
      <c r="AB1020" s="147"/>
      <c r="AC1020" s="147"/>
      <c r="AD1020" s="147"/>
      <c r="AE1020" s="147"/>
      <c r="AF1020" s="147"/>
      <c r="AG1020" s="147"/>
      <c r="AH1020" s="147"/>
      <c r="AI1020" s="147"/>
      <c r="AJ1020" s="147"/>
      <c r="AK1020" s="147"/>
      <c r="AL1020" s="147"/>
      <c r="AM1020" s="147"/>
      <c r="AN1020" s="147"/>
      <c r="AO1020" s="147"/>
      <c r="AP1020" s="147"/>
      <c r="AQ1020" s="147"/>
      <c r="AR1020" s="147"/>
      <c r="AS1020" s="147"/>
      <c r="AT1020" s="147"/>
      <c r="AU1020" s="147"/>
      <c r="AV1020" s="147"/>
      <c r="AW1020" s="147"/>
      <c r="AX1020" s="147"/>
      <c r="AY1020" s="147"/>
      <c r="AZ1020" s="147"/>
      <c r="BA1020" s="147"/>
      <c r="BB1020" s="147"/>
      <c r="BC1020" s="147"/>
      <c r="BD1020" s="147"/>
      <c r="BE1020" s="147"/>
      <c r="BF1020" s="147"/>
      <c r="BG1020" s="147"/>
      <c r="BH1020" s="147"/>
      <c r="BI1020" s="147"/>
      <c r="BJ1020" s="147"/>
      <c r="BK1020" s="147"/>
      <c r="BL1020" s="147"/>
      <c r="BM1020" s="147"/>
      <c r="BN1020" s="147"/>
      <c r="BO1020" s="147"/>
      <c r="BP1020" s="147"/>
      <c r="BQ1020" s="147"/>
      <c r="BR1020" s="147"/>
      <c r="BS1020" s="147"/>
      <c r="BT1020" s="147"/>
      <c r="BU1020" s="147"/>
      <c r="BV1020" s="147"/>
      <c r="BW1020" s="147"/>
      <c r="BX1020" s="147"/>
      <c r="BY1020" s="147"/>
      <c r="BZ1020" s="147"/>
      <c r="CA1020" s="147"/>
      <c r="CB1020" s="147"/>
      <c r="CC1020" s="147"/>
      <c r="CD1020" s="147"/>
      <c r="CE1020" s="147"/>
      <c r="CF1020" s="147"/>
      <c r="CG1020" s="147"/>
      <c r="CH1020" s="147"/>
      <c r="CI1020" s="147"/>
      <c r="CJ1020" s="147"/>
      <c r="CK1020" s="147"/>
      <c r="CL1020" s="147"/>
      <c r="CM1020" s="147"/>
      <c r="CN1020" s="147"/>
      <c r="CO1020" s="147"/>
      <c r="CP1020" s="147"/>
      <c r="CQ1020" s="147"/>
      <c r="CR1020" s="147"/>
      <c r="CS1020" s="147"/>
      <c r="CT1020" s="147"/>
      <c r="CU1020" s="147"/>
      <c r="CV1020" s="147"/>
      <c r="CW1020" s="147"/>
      <c r="CX1020" s="147"/>
      <c r="CY1020" s="147"/>
      <c r="CZ1020" s="147"/>
      <c r="DA1020" s="147"/>
      <c r="DB1020" s="147"/>
      <c r="DC1020" s="147"/>
      <c r="DD1020" s="147"/>
      <c r="DE1020" s="147"/>
      <c r="DF1020" s="147"/>
      <c r="DG1020" s="147"/>
      <c r="DH1020" s="147"/>
      <c r="DI1020" s="147"/>
      <c r="DJ1020" s="147"/>
      <c r="DK1020" s="147"/>
      <c r="DL1020" s="147"/>
      <c r="DM1020" s="147"/>
      <c r="DN1020" s="147"/>
      <c r="DO1020" s="147"/>
      <c r="DP1020" s="147"/>
      <c r="DQ1020" s="147"/>
      <c r="DR1020" s="147"/>
      <c r="DS1020" s="147"/>
      <c r="DT1020" s="147"/>
      <c r="DU1020" s="147"/>
      <c r="DV1020" s="147"/>
    </row>
    <row r="1021" spans="1:126" s="146" customFormat="1" ht="15" x14ac:dyDescent="0.25">
      <c r="A1021"/>
      <c r="B1021"/>
      <c r="C1021"/>
      <c r="D1021" s="177"/>
      <c r="E1021"/>
      <c r="F1021"/>
      <c r="G1021"/>
      <c r="H1021"/>
      <c r="I1021"/>
      <c r="J1021"/>
      <c r="K1021"/>
      <c r="L1021"/>
      <c r="M1021"/>
      <c r="N1021"/>
      <c r="O1021"/>
      <c r="P1021" s="147"/>
      <c r="Q1021" s="147"/>
      <c r="R1021" s="147"/>
      <c r="S1021" s="147"/>
      <c r="T1021" s="147"/>
      <c r="U1021" s="147"/>
      <c r="V1021" s="147"/>
      <c r="W1021" s="147"/>
      <c r="X1021" s="147"/>
      <c r="Y1021" s="147"/>
      <c r="Z1021" s="147"/>
      <c r="AA1021" s="147"/>
      <c r="AB1021" s="147"/>
      <c r="AC1021" s="147"/>
      <c r="AD1021" s="147"/>
      <c r="AE1021" s="147"/>
      <c r="AF1021" s="147"/>
      <c r="AG1021" s="147"/>
      <c r="AH1021" s="147"/>
      <c r="AI1021" s="147"/>
      <c r="AJ1021" s="147"/>
      <c r="AK1021" s="147"/>
      <c r="AL1021" s="147"/>
      <c r="AM1021" s="147"/>
      <c r="AN1021" s="147"/>
      <c r="AO1021" s="147"/>
      <c r="AP1021" s="147"/>
      <c r="AQ1021" s="147"/>
      <c r="AR1021" s="147"/>
      <c r="AS1021" s="147"/>
      <c r="AT1021" s="147"/>
      <c r="AU1021" s="147"/>
      <c r="AV1021" s="147"/>
      <c r="AW1021" s="147"/>
      <c r="AX1021" s="147"/>
      <c r="AY1021" s="147"/>
      <c r="AZ1021" s="147"/>
      <c r="BA1021" s="147"/>
      <c r="BB1021" s="147"/>
      <c r="BC1021" s="147"/>
      <c r="BD1021" s="147"/>
      <c r="BE1021" s="147"/>
      <c r="BF1021" s="147"/>
      <c r="BG1021" s="147"/>
      <c r="BH1021" s="147"/>
      <c r="BI1021" s="147"/>
      <c r="BJ1021" s="147"/>
      <c r="BK1021" s="147"/>
      <c r="BL1021" s="147"/>
      <c r="BM1021" s="147"/>
      <c r="BN1021" s="147"/>
      <c r="BO1021" s="147"/>
      <c r="BP1021" s="147"/>
      <c r="BQ1021" s="147"/>
      <c r="BR1021" s="147"/>
      <c r="BS1021" s="147"/>
      <c r="BT1021" s="147"/>
      <c r="BU1021" s="147"/>
      <c r="BV1021" s="147"/>
      <c r="BW1021" s="147"/>
      <c r="BX1021" s="147"/>
      <c r="BY1021" s="147"/>
      <c r="BZ1021" s="147"/>
      <c r="CA1021" s="147"/>
      <c r="CB1021" s="147"/>
      <c r="CC1021" s="147"/>
      <c r="CD1021" s="147"/>
      <c r="CE1021" s="147"/>
      <c r="CF1021" s="147"/>
      <c r="CG1021" s="147"/>
      <c r="CH1021" s="147"/>
      <c r="CI1021" s="147"/>
      <c r="CJ1021" s="147"/>
      <c r="CK1021" s="147"/>
      <c r="CL1021" s="147"/>
      <c r="CM1021" s="147"/>
      <c r="CN1021" s="147"/>
      <c r="CO1021" s="147"/>
      <c r="CP1021" s="147"/>
      <c r="CQ1021" s="147"/>
      <c r="CR1021" s="147"/>
      <c r="CS1021" s="147"/>
      <c r="CT1021" s="147"/>
      <c r="CU1021" s="147"/>
      <c r="CV1021" s="147"/>
      <c r="CW1021" s="147"/>
      <c r="CX1021" s="147"/>
      <c r="CY1021" s="147"/>
      <c r="CZ1021" s="147"/>
      <c r="DA1021" s="147"/>
      <c r="DB1021" s="147"/>
      <c r="DC1021" s="147"/>
      <c r="DD1021" s="147"/>
      <c r="DE1021" s="147"/>
      <c r="DF1021" s="147"/>
      <c r="DG1021" s="147"/>
      <c r="DH1021" s="147"/>
      <c r="DI1021" s="147"/>
      <c r="DJ1021" s="147"/>
      <c r="DK1021" s="147"/>
      <c r="DL1021" s="147"/>
      <c r="DM1021" s="147"/>
      <c r="DN1021" s="147"/>
      <c r="DO1021" s="147"/>
      <c r="DP1021" s="147"/>
      <c r="DQ1021" s="147"/>
      <c r="DR1021" s="147"/>
      <c r="DS1021" s="147"/>
      <c r="DT1021" s="147"/>
      <c r="DU1021" s="147"/>
      <c r="DV1021" s="147"/>
    </row>
    <row r="1022" spans="1:126" s="146" customFormat="1" ht="15" x14ac:dyDescent="0.25">
      <c r="A1022"/>
      <c r="B1022"/>
      <c r="C1022"/>
      <c r="D1022" s="177"/>
      <c r="E1022"/>
      <c r="F1022"/>
      <c r="G1022"/>
      <c r="H1022"/>
      <c r="I1022"/>
      <c r="J1022"/>
      <c r="K1022"/>
      <c r="L1022"/>
      <c r="M1022"/>
      <c r="N1022"/>
      <c r="O1022"/>
      <c r="P1022" s="147"/>
      <c r="Q1022" s="147"/>
      <c r="R1022" s="147"/>
      <c r="S1022" s="147"/>
      <c r="T1022" s="147"/>
      <c r="U1022" s="147"/>
      <c r="V1022" s="147"/>
      <c r="W1022" s="147"/>
      <c r="X1022" s="147"/>
      <c r="Y1022" s="147"/>
      <c r="Z1022" s="147"/>
      <c r="AA1022" s="147"/>
      <c r="AB1022" s="147"/>
      <c r="AC1022" s="147"/>
      <c r="AD1022" s="147"/>
      <c r="AE1022" s="147"/>
      <c r="AF1022" s="147"/>
      <c r="AG1022" s="147"/>
      <c r="AH1022" s="147"/>
      <c r="AI1022" s="147"/>
      <c r="AJ1022" s="147"/>
      <c r="AK1022" s="147"/>
      <c r="AL1022" s="147"/>
      <c r="AM1022" s="147"/>
      <c r="AN1022" s="147"/>
      <c r="AO1022" s="147"/>
      <c r="AP1022" s="147"/>
      <c r="AQ1022" s="147"/>
      <c r="AR1022" s="147"/>
      <c r="AS1022" s="147"/>
      <c r="AT1022" s="147"/>
      <c r="AU1022" s="147"/>
      <c r="AV1022" s="147"/>
      <c r="AW1022" s="147"/>
      <c r="AX1022" s="147"/>
      <c r="AY1022" s="147"/>
      <c r="AZ1022" s="147"/>
      <c r="BA1022" s="147"/>
      <c r="BB1022" s="147"/>
      <c r="BC1022" s="147"/>
      <c r="BD1022" s="147"/>
      <c r="BE1022" s="147"/>
      <c r="BF1022" s="147"/>
      <c r="BG1022" s="147"/>
      <c r="BH1022" s="147"/>
      <c r="BI1022" s="147"/>
      <c r="BJ1022" s="147"/>
      <c r="BK1022" s="147"/>
      <c r="BL1022" s="147"/>
      <c r="BM1022" s="147"/>
      <c r="BN1022" s="147"/>
      <c r="BO1022" s="147"/>
      <c r="BP1022" s="147"/>
      <c r="BQ1022" s="147"/>
      <c r="BR1022" s="147"/>
      <c r="BS1022" s="147"/>
      <c r="BT1022" s="147"/>
      <c r="BU1022" s="147"/>
      <c r="BV1022" s="147"/>
      <c r="BW1022" s="147"/>
      <c r="BX1022" s="147"/>
      <c r="BY1022" s="147"/>
      <c r="BZ1022" s="147"/>
      <c r="CA1022" s="147"/>
      <c r="CB1022" s="147"/>
      <c r="CC1022" s="147"/>
      <c r="CD1022" s="147"/>
      <c r="CE1022" s="147"/>
      <c r="CF1022" s="147"/>
      <c r="CG1022" s="147"/>
      <c r="CH1022" s="147"/>
      <c r="CI1022" s="147"/>
      <c r="CJ1022" s="147"/>
      <c r="CK1022" s="147"/>
      <c r="CL1022" s="147"/>
      <c r="CM1022" s="147"/>
      <c r="CN1022" s="147"/>
      <c r="CO1022" s="147"/>
      <c r="CP1022" s="147"/>
      <c r="CQ1022" s="147"/>
      <c r="CR1022" s="147"/>
      <c r="CS1022" s="147"/>
      <c r="CT1022" s="147"/>
      <c r="CU1022" s="147"/>
      <c r="CV1022" s="147"/>
      <c r="CW1022" s="147"/>
      <c r="CX1022" s="147"/>
      <c r="CY1022" s="147"/>
      <c r="CZ1022" s="147"/>
      <c r="DA1022" s="147"/>
      <c r="DB1022" s="147"/>
      <c r="DC1022" s="147"/>
      <c r="DD1022" s="147"/>
      <c r="DE1022" s="147"/>
      <c r="DF1022" s="147"/>
      <c r="DG1022" s="147"/>
      <c r="DH1022" s="147"/>
      <c r="DI1022" s="147"/>
      <c r="DJ1022" s="147"/>
      <c r="DK1022" s="147"/>
      <c r="DL1022" s="147"/>
      <c r="DM1022" s="147"/>
      <c r="DN1022" s="147"/>
      <c r="DO1022" s="147"/>
      <c r="DP1022" s="147"/>
      <c r="DQ1022" s="147"/>
      <c r="DR1022" s="147"/>
      <c r="DS1022" s="147"/>
      <c r="DT1022" s="147"/>
      <c r="DU1022" s="147"/>
      <c r="DV1022" s="147"/>
    </row>
    <row r="1023" spans="1:126" s="146" customFormat="1" ht="15" x14ac:dyDescent="0.25">
      <c r="A1023"/>
      <c r="B1023"/>
      <c r="C1023"/>
      <c r="D1023" s="177"/>
      <c r="E1023"/>
      <c r="F1023"/>
      <c r="G1023"/>
      <c r="H1023"/>
      <c r="I1023"/>
      <c r="J1023"/>
      <c r="K1023"/>
      <c r="L1023"/>
      <c r="M1023"/>
      <c r="N1023"/>
      <c r="O1023"/>
      <c r="P1023" s="147"/>
      <c r="Q1023" s="147"/>
      <c r="R1023" s="147"/>
      <c r="S1023" s="147"/>
      <c r="T1023" s="147"/>
      <c r="U1023" s="147"/>
      <c r="V1023" s="147"/>
      <c r="W1023" s="147"/>
      <c r="X1023" s="147"/>
      <c r="Y1023" s="147"/>
      <c r="Z1023" s="147"/>
      <c r="AA1023" s="147"/>
      <c r="AB1023" s="147"/>
      <c r="AC1023" s="147"/>
      <c r="AD1023" s="147"/>
      <c r="AE1023" s="147"/>
      <c r="AF1023" s="147"/>
      <c r="AG1023" s="147"/>
      <c r="AH1023" s="147"/>
      <c r="AI1023" s="147"/>
      <c r="AJ1023" s="147"/>
      <c r="AK1023" s="147"/>
      <c r="AL1023" s="147"/>
      <c r="AM1023" s="147"/>
      <c r="AN1023" s="147"/>
      <c r="AO1023" s="147"/>
      <c r="AP1023" s="147"/>
      <c r="AQ1023" s="147"/>
      <c r="AR1023" s="147"/>
      <c r="AS1023" s="147"/>
      <c r="AT1023" s="147"/>
      <c r="AU1023" s="147"/>
      <c r="AV1023" s="147"/>
      <c r="AW1023" s="147"/>
      <c r="AX1023" s="147"/>
      <c r="AY1023" s="147"/>
      <c r="AZ1023" s="147"/>
      <c r="BA1023" s="147"/>
      <c r="BB1023" s="147"/>
      <c r="BC1023" s="147"/>
      <c r="BD1023" s="147"/>
      <c r="BE1023" s="147"/>
      <c r="BF1023" s="147"/>
      <c r="BG1023" s="147"/>
      <c r="BH1023" s="147"/>
      <c r="BI1023" s="147"/>
      <c r="BJ1023" s="147"/>
      <c r="BK1023" s="147"/>
      <c r="BL1023" s="147"/>
      <c r="BM1023" s="147"/>
      <c r="BN1023" s="147"/>
      <c r="BO1023" s="147"/>
      <c r="BP1023" s="147"/>
      <c r="BQ1023" s="147"/>
      <c r="BR1023" s="147"/>
      <c r="BS1023" s="147"/>
      <c r="BT1023" s="147"/>
      <c r="BU1023" s="147"/>
      <c r="BV1023" s="147"/>
      <c r="BW1023" s="147"/>
      <c r="BX1023" s="147"/>
      <c r="BY1023" s="147"/>
      <c r="BZ1023" s="147"/>
      <c r="CA1023" s="147"/>
      <c r="CB1023" s="147"/>
      <c r="CC1023" s="147"/>
      <c r="CD1023" s="147"/>
      <c r="CE1023" s="147"/>
      <c r="CF1023" s="147"/>
      <c r="CG1023" s="147"/>
      <c r="CH1023" s="147"/>
      <c r="CI1023" s="147"/>
      <c r="CJ1023" s="147"/>
      <c r="CK1023" s="147"/>
      <c r="CL1023" s="147"/>
      <c r="CM1023" s="147"/>
      <c r="CN1023" s="147"/>
      <c r="CO1023" s="147"/>
      <c r="CP1023" s="147"/>
      <c r="CQ1023" s="147"/>
      <c r="CR1023" s="147"/>
      <c r="CS1023" s="147"/>
      <c r="CT1023" s="147"/>
      <c r="CU1023" s="147"/>
      <c r="CV1023" s="147"/>
      <c r="CW1023" s="147"/>
      <c r="CX1023" s="147"/>
      <c r="CY1023" s="147"/>
      <c r="CZ1023" s="147"/>
      <c r="DA1023" s="147"/>
      <c r="DB1023" s="147"/>
      <c r="DC1023" s="147"/>
      <c r="DD1023" s="147"/>
      <c r="DE1023" s="147"/>
      <c r="DF1023" s="147"/>
      <c r="DG1023" s="147"/>
      <c r="DH1023" s="147"/>
      <c r="DI1023" s="147"/>
      <c r="DJ1023" s="147"/>
      <c r="DK1023" s="147"/>
      <c r="DL1023" s="147"/>
      <c r="DM1023" s="147"/>
      <c r="DN1023" s="147"/>
      <c r="DO1023" s="147"/>
      <c r="DP1023" s="147"/>
      <c r="DQ1023" s="147"/>
      <c r="DR1023" s="147"/>
      <c r="DS1023" s="147"/>
      <c r="DT1023" s="147"/>
      <c r="DU1023" s="147"/>
      <c r="DV1023" s="147"/>
    </row>
    <row r="1024" spans="1:126" s="146" customFormat="1" ht="15" x14ac:dyDescent="0.25">
      <c r="A1024"/>
      <c r="B1024"/>
      <c r="C1024"/>
      <c r="D1024" s="177"/>
      <c r="E1024"/>
      <c r="F1024"/>
      <c r="G1024"/>
      <c r="H1024"/>
      <c r="I1024"/>
      <c r="J1024"/>
      <c r="K1024"/>
      <c r="L1024"/>
      <c r="M1024"/>
      <c r="N1024"/>
      <c r="O1024"/>
      <c r="P1024" s="147"/>
      <c r="Q1024" s="147"/>
      <c r="R1024" s="147"/>
      <c r="S1024" s="147"/>
      <c r="T1024" s="147"/>
      <c r="U1024" s="147"/>
      <c r="V1024" s="147"/>
      <c r="W1024" s="147"/>
      <c r="X1024" s="147"/>
      <c r="Y1024" s="147"/>
      <c r="Z1024" s="147"/>
      <c r="AA1024" s="147"/>
      <c r="AB1024" s="147"/>
      <c r="AC1024" s="147"/>
      <c r="AD1024" s="147"/>
      <c r="AE1024" s="147"/>
      <c r="AF1024" s="147"/>
      <c r="AG1024" s="147"/>
      <c r="AH1024" s="147"/>
      <c r="AI1024" s="147"/>
      <c r="AJ1024" s="147"/>
      <c r="AK1024" s="147"/>
      <c r="AL1024" s="147"/>
      <c r="AM1024" s="147"/>
      <c r="AN1024" s="147"/>
      <c r="AO1024" s="147"/>
      <c r="AP1024" s="147"/>
      <c r="AQ1024" s="147"/>
      <c r="AR1024" s="147"/>
      <c r="AS1024" s="147"/>
      <c r="AT1024" s="147"/>
      <c r="AU1024" s="147"/>
      <c r="AV1024" s="147"/>
      <c r="AW1024" s="147"/>
      <c r="AX1024" s="147"/>
      <c r="AY1024" s="147"/>
      <c r="AZ1024" s="147"/>
      <c r="BA1024" s="147"/>
      <c r="BB1024" s="147"/>
      <c r="BC1024" s="147"/>
      <c r="BD1024" s="147"/>
      <c r="BE1024" s="147"/>
      <c r="BF1024" s="147"/>
      <c r="BG1024" s="147"/>
      <c r="BH1024" s="147"/>
      <c r="BI1024" s="147"/>
      <c r="BJ1024" s="147"/>
      <c r="BK1024" s="147"/>
      <c r="BL1024" s="147"/>
      <c r="BM1024" s="147"/>
      <c r="BN1024" s="147"/>
      <c r="BO1024" s="147"/>
      <c r="BP1024" s="147"/>
      <c r="BQ1024" s="147"/>
      <c r="BR1024" s="147"/>
      <c r="BS1024" s="147"/>
      <c r="BT1024" s="147"/>
      <c r="BU1024" s="147"/>
      <c r="BV1024" s="147"/>
      <c r="BW1024" s="147"/>
      <c r="BX1024" s="147"/>
      <c r="BY1024" s="147"/>
      <c r="BZ1024" s="147"/>
      <c r="CA1024" s="147"/>
      <c r="CB1024" s="147"/>
      <c r="CC1024" s="147"/>
      <c r="CD1024" s="147"/>
      <c r="CE1024" s="147"/>
      <c r="CF1024" s="147"/>
      <c r="CG1024" s="147"/>
      <c r="CH1024" s="147"/>
      <c r="CI1024" s="147"/>
      <c r="CJ1024" s="147"/>
      <c r="CK1024" s="147"/>
      <c r="CL1024" s="147"/>
      <c r="CM1024" s="147"/>
      <c r="CN1024" s="147"/>
      <c r="CO1024" s="147"/>
      <c r="CP1024" s="147"/>
      <c r="CQ1024" s="147"/>
      <c r="CR1024" s="147"/>
      <c r="CS1024" s="147"/>
      <c r="CT1024" s="147"/>
      <c r="CU1024" s="147"/>
      <c r="CV1024" s="147"/>
      <c r="CW1024" s="147"/>
      <c r="CX1024" s="147"/>
      <c r="CY1024" s="147"/>
      <c r="CZ1024" s="147"/>
      <c r="DA1024" s="147"/>
      <c r="DB1024" s="147"/>
      <c r="DC1024" s="147"/>
      <c r="DD1024" s="147"/>
      <c r="DE1024" s="147"/>
      <c r="DF1024" s="147"/>
      <c r="DG1024" s="147"/>
      <c r="DH1024" s="147"/>
      <c r="DI1024" s="147"/>
      <c r="DJ1024" s="147"/>
      <c r="DK1024" s="147"/>
      <c r="DL1024" s="147"/>
      <c r="DM1024" s="147"/>
      <c r="DN1024" s="147"/>
      <c r="DO1024" s="147"/>
      <c r="DP1024" s="147"/>
      <c r="DQ1024" s="147"/>
      <c r="DR1024" s="147"/>
      <c r="DS1024" s="147"/>
      <c r="DT1024" s="147"/>
      <c r="DU1024" s="147"/>
      <c r="DV1024" s="147"/>
    </row>
    <row r="1025" spans="1:126" s="146" customFormat="1" ht="15" x14ac:dyDescent="0.25">
      <c r="A1025"/>
      <c r="B1025"/>
      <c r="C1025"/>
      <c r="D1025" s="177"/>
      <c r="E1025"/>
      <c r="F1025"/>
      <c r="G1025"/>
      <c r="H1025"/>
      <c r="I1025"/>
      <c r="J1025"/>
      <c r="K1025"/>
      <c r="L1025"/>
      <c r="M1025"/>
      <c r="N1025"/>
      <c r="O1025"/>
      <c r="P1025" s="147"/>
      <c r="Q1025" s="147"/>
      <c r="R1025" s="147"/>
      <c r="S1025" s="147"/>
      <c r="T1025" s="147"/>
      <c r="U1025" s="147"/>
      <c r="V1025" s="147"/>
      <c r="W1025" s="147"/>
      <c r="X1025" s="147"/>
      <c r="Y1025" s="147"/>
      <c r="Z1025" s="147"/>
      <c r="AA1025" s="147"/>
      <c r="AB1025" s="147"/>
      <c r="AC1025" s="147"/>
      <c r="AD1025" s="147"/>
      <c r="AE1025" s="147"/>
      <c r="AF1025" s="147"/>
      <c r="AG1025" s="147"/>
      <c r="AH1025" s="147"/>
      <c r="AI1025" s="147"/>
      <c r="AJ1025" s="147"/>
      <c r="AK1025" s="147"/>
      <c r="AL1025" s="147"/>
      <c r="AM1025" s="147"/>
      <c r="AN1025" s="147"/>
      <c r="AO1025" s="147"/>
      <c r="AP1025" s="147"/>
      <c r="AQ1025" s="147"/>
      <c r="AR1025" s="147"/>
      <c r="AS1025" s="147"/>
      <c r="AT1025" s="147"/>
      <c r="AU1025" s="147"/>
      <c r="AV1025" s="147"/>
      <c r="AW1025" s="147"/>
      <c r="AX1025" s="147"/>
      <c r="AY1025" s="147"/>
      <c r="AZ1025" s="147"/>
      <c r="BA1025" s="147"/>
      <c r="BB1025" s="147"/>
      <c r="BC1025" s="147"/>
      <c r="BD1025" s="147"/>
      <c r="BE1025" s="147"/>
      <c r="BF1025" s="147"/>
      <c r="BG1025" s="147"/>
      <c r="BH1025" s="147"/>
      <c r="BI1025" s="147"/>
      <c r="BJ1025" s="147"/>
      <c r="BK1025" s="147"/>
      <c r="BL1025" s="147"/>
      <c r="BM1025" s="147"/>
      <c r="BN1025" s="147"/>
      <c r="BO1025" s="147"/>
      <c r="BP1025" s="147"/>
      <c r="BQ1025" s="147"/>
      <c r="BR1025" s="147"/>
      <c r="BS1025" s="147"/>
      <c r="BT1025" s="147"/>
      <c r="BU1025" s="147"/>
      <c r="BV1025" s="147"/>
      <c r="BW1025" s="147"/>
      <c r="BX1025" s="147"/>
      <c r="BY1025" s="147"/>
      <c r="BZ1025" s="147"/>
      <c r="CA1025" s="147"/>
      <c r="CB1025" s="147"/>
      <c r="CC1025" s="147"/>
      <c r="CD1025" s="147"/>
      <c r="CE1025" s="147"/>
      <c r="CF1025" s="147"/>
      <c r="CG1025" s="147"/>
      <c r="CH1025" s="147"/>
      <c r="CI1025" s="147"/>
      <c r="CJ1025" s="147"/>
      <c r="CK1025" s="147"/>
      <c r="CL1025" s="147"/>
      <c r="CM1025" s="147"/>
      <c r="CN1025" s="147"/>
      <c r="CO1025" s="147"/>
      <c r="CP1025" s="147"/>
      <c r="CQ1025" s="147"/>
      <c r="CR1025" s="147"/>
      <c r="CS1025" s="147"/>
      <c r="CT1025" s="147"/>
      <c r="CU1025" s="147"/>
      <c r="CV1025" s="147"/>
      <c r="CW1025" s="147"/>
      <c r="CX1025" s="147"/>
      <c r="CY1025" s="147"/>
      <c r="CZ1025" s="147"/>
      <c r="DA1025" s="147"/>
      <c r="DB1025" s="147"/>
      <c r="DC1025" s="147"/>
      <c r="DD1025" s="147"/>
      <c r="DE1025" s="147"/>
      <c r="DF1025" s="147"/>
      <c r="DG1025" s="147"/>
      <c r="DH1025" s="147"/>
      <c r="DI1025" s="147"/>
      <c r="DJ1025" s="147"/>
      <c r="DK1025" s="147"/>
      <c r="DL1025" s="147"/>
      <c r="DM1025" s="147"/>
      <c r="DN1025" s="147"/>
      <c r="DO1025" s="147"/>
      <c r="DP1025" s="147"/>
      <c r="DQ1025" s="147"/>
      <c r="DR1025" s="147"/>
      <c r="DS1025" s="147"/>
      <c r="DT1025" s="147"/>
      <c r="DU1025" s="147"/>
      <c r="DV1025" s="147"/>
    </row>
    <row r="1026" spans="1:126" s="146" customFormat="1" ht="15" x14ac:dyDescent="0.25">
      <c r="A1026"/>
      <c r="B1026"/>
      <c r="C1026"/>
      <c r="D1026" s="177"/>
      <c r="E1026"/>
      <c r="F1026"/>
      <c r="G1026"/>
      <c r="H1026"/>
      <c r="I1026"/>
      <c r="J1026"/>
      <c r="K1026"/>
      <c r="L1026"/>
      <c r="M1026"/>
      <c r="N1026"/>
      <c r="O1026"/>
      <c r="P1026" s="147"/>
      <c r="Q1026" s="147"/>
      <c r="R1026" s="147"/>
      <c r="S1026" s="147"/>
      <c r="T1026" s="147"/>
      <c r="U1026" s="147"/>
      <c r="V1026" s="147"/>
      <c r="W1026" s="147"/>
      <c r="X1026" s="147"/>
      <c r="Y1026" s="147"/>
      <c r="Z1026" s="147"/>
      <c r="AA1026" s="147"/>
      <c r="AB1026" s="147"/>
      <c r="AC1026" s="147"/>
      <c r="AD1026" s="147"/>
      <c r="AE1026" s="147"/>
      <c r="AF1026" s="147"/>
      <c r="AG1026" s="147"/>
      <c r="AH1026" s="147"/>
      <c r="AI1026" s="147"/>
      <c r="AJ1026" s="147"/>
      <c r="AK1026" s="147"/>
      <c r="AL1026" s="147"/>
      <c r="AM1026" s="147"/>
      <c r="AN1026" s="147"/>
      <c r="AO1026" s="147"/>
      <c r="AP1026" s="147"/>
      <c r="AQ1026" s="147"/>
      <c r="AR1026" s="147"/>
      <c r="AS1026" s="147"/>
      <c r="AT1026" s="147"/>
      <c r="AU1026" s="147"/>
      <c r="AV1026" s="147"/>
      <c r="AW1026" s="147"/>
      <c r="AX1026" s="147"/>
      <c r="AY1026" s="147"/>
      <c r="AZ1026" s="147"/>
      <c r="BA1026" s="147"/>
      <c r="BB1026" s="147"/>
      <c r="BC1026" s="147"/>
      <c r="BD1026" s="147"/>
      <c r="BE1026" s="147"/>
      <c r="BF1026" s="147"/>
      <c r="BG1026" s="147"/>
      <c r="BH1026" s="147"/>
      <c r="BI1026" s="147"/>
      <c r="BJ1026" s="147"/>
      <c r="BK1026" s="147"/>
      <c r="BL1026" s="147"/>
      <c r="BM1026" s="147"/>
      <c r="BN1026" s="147"/>
      <c r="BO1026" s="147"/>
      <c r="BP1026" s="147"/>
      <c r="BQ1026" s="147"/>
      <c r="BR1026" s="147"/>
      <c r="BS1026" s="147"/>
      <c r="BT1026" s="147"/>
      <c r="BU1026" s="147"/>
      <c r="BV1026" s="147"/>
      <c r="BW1026" s="147"/>
      <c r="BX1026" s="147"/>
      <c r="BY1026" s="147"/>
      <c r="BZ1026" s="147"/>
      <c r="CA1026" s="147"/>
      <c r="CB1026" s="147"/>
      <c r="CC1026" s="147"/>
      <c r="CD1026" s="147"/>
      <c r="CE1026" s="147"/>
      <c r="CF1026" s="147"/>
      <c r="CG1026" s="147"/>
      <c r="CH1026" s="147"/>
      <c r="CI1026" s="147"/>
      <c r="CJ1026" s="147"/>
      <c r="CK1026" s="147"/>
      <c r="CL1026" s="147"/>
      <c r="CM1026" s="147"/>
      <c r="CN1026" s="147"/>
      <c r="CO1026" s="147"/>
      <c r="CP1026" s="147"/>
      <c r="CQ1026" s="147"/>
      <c r="CR1026" s="147"/>
      <c r="CS1026" s="147"/>
      <c r="CT1026" s="147"/>
      <c r="CU1026" s="147"/>
      <c r="CV1026" s="147"/>
      <c r="CW1026" s="147"/>
      <c r="CX1026" s="147"/>
      <c r="CY1026" s="147"/>
      <c r="CZ1026" s="147"/>
      <c r="DA1026" s="147"/>
      <c r="DB1026" s="147"/>
      <c r="DC1026" s="147"/>
      <c r="DD1026" s="147"/>
      <c r="DE1026" s="147"/>
      <c r="DF1026" s="147"/>
      <c r="DG1026" s="147"/>
      <c r="DH1026" s="147"/>
      <c r="DI1026" s="147"/>
      <c r="DJ1026" s="147"/>
      <c r="DK1026" s="147"/>
      <c r="DL1026" s="147"/>
      <c r="DM1026" s="147"/>
      <c r="DN1026" s="147"/>
      <c r="DO1026" s="147"/>
      <c r="DP1026" s="147"/>
      <c r="DQ1026" s="147"/>
      <c r="DR1026" s="147"/>
      <c r="DS1026" s="147"/>
      <c r="DT1026" s="147"/>
      <c r="DU1026" s="147"/>
      <c r="DV1026" s="147"/>
    </row>
    <row r="1027" spans="1:126" s="146" customFormat="1" ht="15" x14ac:dyDescent="0.25">
      <c r="A1027"/>
      <c r="B1027"/>
      <c r="C1027"/>
      <c r="D1027" s="177"/>
      <c r="E1027"/>
      <c r="F1027"/>
      <c r="G1027"/>
      <c r="H1027"/>
      <c r="I1027"/>
      <c r="J1027"/>
      <c r="K1027"/>
      <c r="L1027"/>
      <c r="M1027"/>
      <c r="N1027"/>
      <c r="O1027"/>
      <c r="P1027" s="147"/>
      <c r="Q1027" s="147"/>
      <c r="R1027" s="147"/>
      <c r="S1027" s="147"/>
      <c r="T1027" s="147"/>
      <c r="U1027" s="147"/>
      <c r="V1027" s="147"/>
      <c r="W1027" s="147"/>
      <c r="X1027" s="147"/>
      <c r="Y1027" s="147"/>
      <c r="Z1027" s="147"/>
      <c r="AA1027" s="147"/>
      <c r="AB1027" s="147"/>
      <c r="AC1027" s="147"/>
      <c r="AD1027" s="147"/>
      <c r="AE1027" s="147"/>
      <c r="AF1027" s="147"/>
      <c r="AG1027" s="147"/>
      <c r="AH1027" s="147"/>
      <c r="AI1027" s="147"/>
      <c r="AJ1027" s="147"/>
      <c r="AK1027" s="147"/>
      <c r="AL1027" s="147"/>
      <c r="AM1027" s="147"/>
      <c r="AN1027" s="147"/>
      <c r="AO1027" s="147"/>
      <c r="AP1027" s="147"/>
      <c r="AQ1027" s="147"/>
      <c r="AR1027" s="147"/>
      <c r="AS1027" s="147"/>
      <c r="AT1027" s="147"/>
      <c r="AU1027" s="147"/>
      <c r="AV1027" s="147"/>
      <c r="AW1027" s="147"/>
      <c r="AX1027" s="147"/>
      <c r="AY1027" s="147"/>
      <c r="AZ1027" s="147"/>
      <c r="BA1027" s="147"/>
      <c r="BB1027" s="147"/>
      <c r="BC1027" s="147"/>
      <c r="BD1027" s="147"/>
      <c r="BE1027" s="147"/>
      <c r="BF1027" s="147"/>
      <c r="BG1027" s="147"/>
      <c r="BH1027" s="147"/>
      <c r="BI1027" s="147"/>
      <c r="BJ1027" s="147"/>
      <c r="BK1027" s="147"/>
      <c r="BL1027" s="147"/>
      <c r="BM1027" s="147"/>
      <c r="BN1027" s="147"/>
      <c r="BO1027" s="147"/>
      <c r="BP1027" s="147"/>
      <c r="BQ1027" s="147"/>
      <c r="BR1027" s="147"/>
      <c r="BS1027" s="147"/>
      <c r="BT1027" s="147"/>
      <c r="BU1027" s="147"/>
      <c r="BV1027" s="147"/>
      <c r="BW1027" s="147"/>
      <c r="BX1027" s="147"/>
      <c r="BY1027" s="147"/>
      <c r="BZ1027" s="147"/>
      <c r="CA1027" s="147"/>
      <c r="CB1027" s="147"/>
      <c r="CC1027" s="147"/>
      <c r="CD1027" s="147"/>
      <c r="CE1027" s="147"/>
      <c r="CF1027" s="147"/>
      <c r="CG1027" s="147"/>
      <c r="CH1027" s="147"/>
      <c r="CI1027" s="147"/>
      <c r="CJ1027" s="147"/>
      <c r="CK1027" s="147"/>
      <c r="CL1027" s="147"/>
      <c r="CM1027" s="147"/>
      <c r="CN1027" s="147"/>
      <c r="CO1027" s="147"/>
      <c r="CP1027" s="147"/>
      <c r="CQ1027" s="147"/>
      <c r="CR1027" s="147"/>
      <c r="CS1027" s="147"/>
      <c r="CT1027" s="147"/>
      <c r="CU1027" s="147"/>
      <c r="CV1027" s="147"/>
      <c r="CW1027" s="147"/>
      <c r="CX1027" s="147"/>
      <c r="CY1027" s="147"/>
      <c r="CZ1027" s="147"/>
      <c r="DA1027" s="147"/>
      <c r="DB1027" s="147"/>
      <c r="DC1027" s="147"/>
      <c r="DD1027" s="147"/>
      <c r="DE1027" s="147"/>
      <c r="DF1027" s="147"/>
      <c r="DG1027" s="147"/>
      <c r="DH1027" s="147"/>
      <c r="DI1027" s="147"/>
      <c r="DJ1027" s="147"/>
      <c r="DK1027" s="147"/>
      <c r="DL1027" s="147"/>
      <c r="DM1027" s="147"/>
      <c r="DN1027" s="147"/>
      <c r="DO1027" s="147"/>
      <c r="DP1027" s="147"/>
      <c r="DQ1027" s="147"/>
      <c r="DR1027" s="147"/>
      <c r="DS1027" s="147"/>
      <c r="DT1027" s="147"/>
      <c r="DU1027" s="147"/>
      <c r="DV1027" s="147"/>
    </row>
    <row r="1028" spans="1:126" s="146" customFormat="1" ht="15" x14ac:dyDescent="0.25">
      <c r="A1028"/>
      <c r="B1028"/>
      <c r="C1028"/>
      <c r="D1028" s="177"/>
      <c r="E1028"/>
      <c r="F1028"/>
      <c r="G1028"/>
      <c r="H1028"/>
      <c r="I1028"/>
      <c r="J1028"/>
      <c r="K1028"/>
      <c r="L1028"/>
      <c r="M1028"/>
      <c r="N1028"/>
      <c r="O1028"/>
      <c r="P1028" s="147"/>
      <c r="Q1028" s="147"/>
      <c r="R1028" s="147"/>
      <c r="S1028" s="147"/>
      <c r="T1028" s="147"/>
      <c r="U1028" s="147"/>
      <c r="V1028" s="147"/>
      <c r="W1028" s="147"/>
      <c r="X1028" s="147"/>
      <c r="Y1028" s="147"/>
      <c r="Z1028" s="147"/>
      <c r="AA1028" s="147"/>
      <c r="AB1028" s="147"/>
      <c r="AC1028" s="147"/>
      <c r="AD1028" s="147"/>
      <c r="AE1028" s="147"/>
      <c r="AF1028" s="147"/>
      <c r="AG1028" s="147"/>
      <c r="AH1028" s="147"/>
      <c r="AI1028" s="147"/>
      <c r="AJ1028" s="147"/>
      <c r="AK1028" s="147"/>
      <c r="AL1028" s="147"/>
      <c r="AM1028" s="147"/>
      <c r="AN1028" s="147"/>
      <c r="AO1028" s="147"/>
      <c r="AP1028" s="147"/>
      <c r="AQ1028" s="147"/>
      <c r="AR1028" s="147"/>
      <c r="AS1028" s="147"/>
      <c r="AT1028" s="147"/>
      <c r="AU1028" s="147"/>
      <c r="AV1028" s="147"/>
      <c r="AW1028" s="147"/>
      <c r="AX1028" s="147"/>
      <c r="AY1028" s="147"/>
      <c r="AZ1028" s="147"/>
      <c r="BA1028" s="147"/>
      <c r="BB1028" s="147"/>
      <c r="BC1028" s="147"/>
      <c r="BD1028" s="147"/>
      <c r="BE1028" s="147"/>
      <c r="BF1028" s="147"/>
      <c r="BG1028" s="147"/>
      <c r="BH1028" s="147"/>
      <c r="BI1028" s="147"/>
      <c r="BJ1028" s="147"/>
      <c r="BK1028" s="147"/>
      <c r="BL1028" s="147"/>
      <c r="BM1028" s="147"/>
      <c r="BN1028" s="147"/>
      <c r="BO1028" s="147"/>
      <c r="BP1028" s="147"/>
      <c r="BQ1028" s="147"/>
      <c r="BR1028" s="147"/>
      <c r="BS1028" s="147"/>
      <c r="BT1028" s="147"/>
      <c r="BU1028" s="147"/>
      <c r="BV1028" s="147"/>
      <c r="BW1028" s="147"/>
      <c r="BX1028" s="147"/>
      <c r="BY1028" s="147"/>
      <c r="BZ1028" s="147"/>
      <c r="CA1028" s="147"/>
      <c r="CB1028" s="147"/>
      <c r="CC1028" s="147"/>
      <c r="CD1028" s="147"/>
      <c r="CE1028" s="147"/>
      <c r="CF1028" s="147"/>
      <c r="CG1028" s="147"/>
      <c r="CH1028" s="147"/>
      <c r="CI1028" s="147"/>
      <c r="CJ1028" s="147"/>
      <c r="CK1028" s="147"/>
      <c r="CL1028" s="147"/>
      <c r="CM1028" s="147"/>
      <c r="CN1028" s="147"/>
      <c r="CO1028" s="147"/>
      <c r="CP1028" s="147"/>
      <c r="CQ1028" s="147"/>
      <c r="CR1028" s="147"/>
      <c r="CS1028" s="147"/>
      <c r="CT1028" s="147"/>
      <c r="CU1028" s="147"/>
      <c r="CV1028" s="147"/>
      <c r="CW1028" s="147"/>
      <c r="CX1028" s="147"/>
      <c r="CY1028" s="147"/>
      <c r="CZ1028" s="147"/>
      <c r="DA1028" s="147"/>
      <c r="DB1028" s="147"/>
      <c r="DC1028" s="147"/>
      <c r="DD1028" s="147"/>
      <c r="DE1028" s="147"/>
      <c r="DF1028" s="147"/>
      <c r="DG1028" s="147"/>
      <c r="DH1028" s="147"/>
      <c r="DI1028" s="147"/>
      <c r="DJ1028" s="147"/>
      <c r="DK1028" s="147"/>
      <c r="DL1028" s="147"/>
      <c r="DM1028" s="147"/>
      <c r="DN1028" s="147"/>
      <c r="DO1028" s="147"/>
      <c r="DP1028" s="147"/>
      <c r="DQ1028" s="147"/>
      <c r="DR1028" s="147"/>
      <c r="DS1028" s="147"/>
      <c r="DT1028" s="147"/>
      <c r="DU1028" s="147"/>
      <c r="DV1028" s="147"/>
    </row>
    <row r="1029" spans="1:126" s="146" customFormat="1" ht="15" x14ac:dyDescent="0.25">
      <c r="A1029"/>
      <c r="B1029"/>
      <c r="C1029"/>
      <c r="D1029" s="177"/>
      <c r="E1029"/>
      <c r="F1029"/>
      <c r="G1029"/>
      <c r="H1029"/>
      <c r="I1029"/>
      <c r="J1029"/>
      <c r="K1029"/>
      <c r="L1029"/>
      <c r="M1029"/>
      <c r="N1029"/>
      <c r="O1029"/>
      <c r="P1029" s="147"/>
      <c r="Q1029" s="147"/>
      <c r="R1029" s="147"/>
      <c r="S1029" s="147"/>
      <c r="T1029" s="147"/>
      <c r="U1029" s="147"/>
      <c r="V1029" s="147"/>
      <c r="W1029" s="147"/>
      <c r="X1029" s="147"/>
      <c r="Y1029" s="147"/>
      <c r="Z1029" s="147"/>
      <c r="AA1029" s="147"/>
      <c r="AB1029" s="147"/>
      <c r="AC1029" s="147"/>
      <c r="AD1029" s="147"/>
      <c r="AE1029" s="147"/>
      <c r="AF1029" s="147"/>
      <c r="AG1029" s="147"/>
      <c r="AH1029" s="147"/>
      <c r="AI1029" s="147"/>
      <c r="AJ1029" s="147"/>
      <c r="AK1029" s="147"/>
      <c r="AL1029" s="147"/>
      <c r="AM1029" s="147"/>
      <c r="AN1029" s="147"/>
      <c r="AO1029" s="147"/>
      <c r="AP1029" s="147"/>
      <c r="AQ1029" s="147"/>
      <c r="AR1029" s="147"/>
      <c r="AS1029" s="147"/>
      <c r="AT1029" s="147"/>
      <c r="AU1029" s="147"/>
      <c r="AV1029" s="147"/>
      <c r="AW1029" s="147"/>
      <c r="AX1029" s="147"/>
      <c r="AY1029" s="147"/>
      <c r="AZ1029" s="147"/>
      <c r="BA1029" s="147"/>
      <c r="BB1029" s="147"/>
      <c r="BC1029" s="147"/>
      <c r="BD1029" s="147"/>
      <c r="BE1029" s="147"/>
      <c r="BF1029" s="147"/>
      <c r="BG1029" s="147"/>
      <c r="BH1029" s="147"/>
      <c r="BI1029" s="147"/>
      <c r="BJ1029" s="147"/>
      <c r="BK1029" s="147"/>
      <c r="BL1029" s="147"/>
      <c r="BM1029" s="147"/>
      <c r="BN1029" s="147"/>
      <c r="BO1029" s="147"/>
      <c r="BP1029" s="147"/>
      <c r="BQ1029" s="147"/>
      <c r="BR1029" s="147"/>
      <c r="BS1029" s="147"/>
      <c r="BT1029" s="147"/>
      <c r="BU1029" s="147"/>
      <c r="BV1029" s="147"/>
      <c r="BW1029" s="147"/>
      <c r="BX1029" s="147"/>
      <c r="BY1029" s="147"/>
      <c r="BZ1029" s="147"/>
      <c r="CA1029" s="147"/>
      <c r="CB1029" s="147"/>
      <c r="CC1029" s="147"/>
      <c r="CD1029" s="147"/>
      <c r="CE1029" s="147"/>
      <c r="CF1029" s="147"/>
      <c r="CG1029" s="147"/>
      <c r="CH1029" s="147"/>
      <c r="CI1029" s="147"/>
      <c r="CJ1029" s="147"/>
      <c r="CK1029" s="147"/>
      <c r="CL1029" s="147"/>
      <c r="CM1029" s="147"/>
      <c r="CN1029" s="147"/>
      <c r="CO1029" s="147"/>
      <c r="CP1029" s="147"/>
      <c r="CQ1029" s="147"/>
      <c r="CR1029" s="147"/>
      <c r="CS1029" s="147"/>
      <c r="CT1029" s="147"/>
      <c r="CU1029" s="147"/>
      <c r="CV1029" s="147"/>
      <c r="CW1029" s="147"/>
      <c r="CX1029" s="147"/>
      <c r="CY1029" s="147"/>
      <c r="CZ1029" s="147"/>
      <c r="DA1029" s="147"/>
      <c r="DB1029" s="147"/>
      <c r="DC1029" s="147"/>
      <c r="DD1029" s="147"/>
      <c r="DE1029" s="147"/>
      <c r="DF1029" s="147"/>
      <c r="DG1029" s="147"/>
      <c r="DH1029" s="147"/>
      <c r="DI1029" s="147"/>
      <c r="DJ1029" s="147"/>
      <c r="DK1029" s="147"/>
      <c r="DL1029" s="147"/>
      <c r="DM1029" s="147"/>
      <c r="DN1029" s="147"/>
      <c r="DO1029" s="147"/>
      <c r="DP1029" s="147"/>
      <c r="DQ1029" s="147"/>
      <c r="DR1029" s="147"/>
      <c r="DS1029" s="147"/>
      <c r="DT1029" s="147"/>
      <c r="DU1029" s="147"/>
      <c r="DV1029" s="147"/>
    </row>
    <row r="1030" spans="1:126" s="146" customFormat="1" ht="15" x14ac:dyDescent="0.25">
      <c r="A1030"/>
      <c r="B1030"/>
      <c r="C1030"/>
      <c r="D1030" s="177"/>
      <c r="E1030"/>
      <c r="F1030"/>
      <c r="G1030"/>
      <c r="H1030"/>
      <c r="I1030"/>
      <c r="J1030"/>
      <c r="K1030"/>
      <c r="L1030"/>
      <c r="M1030"/>
      <c r="N1030"/>
      <c r="O1030"/>
      <c r="P1030" s="147"/>
      <c r="Q1030" s="147"/>
      <c r="R1030" s="147"/>
      <c r="S1030" s="147"/>
      <c r="T1030" s="147"/>
      <c r="U1030" s="147"/>
      <c r="V1030" s="147"/>
      <c r="W1030" s="147"/>
      <c r="X1030" s="147"/>
      <c r="Y1030" s="147"/>
      <c r="Z1030" s="147"/>
      <c r="AA1030" s="147"/>
      <c r="AB1030" s="147"/>
      <c r="AC1030" s="147"/>
      <c r="AD1030" s="147"/>
      <c r="AE1030" s="147"/>
      <c r="AF1030" s="147"/>
      <c r="AG1030" s="147"/>
      <c r="AH1030" s="147"/>
      <c r="AI1030" s="147"/>
      <c r="AJ1030" s="147"/>
      <c r="AK1030" s="147"/>
      <c r="AL1030" s="147"/>
      <c r="AM1030" s="147"/>
      <c r="AN1030" s="147"/>
      <c r="AO1030" s="147"/>
      <c r="AP1030" s="147"/>
      <c r="AQ1030" s="147"/>
      <c r="AR1030" s="147"/>
      <c r="AS1030" s="147"/>
      <c r="AT1030" s="147"/>
      <c r="AU1030" s="147"/>
      <c r="AV1030" s="147"/>
      <c r="AW1030" s="147"/>
      <c r="AX1030" s="147"/>
      <c r="AY1030" s="147"/>
      <c r="AZ1030" s="147"/>
      <c r="BA1030" s="147"/>
      <c r="BB1030" s="147"/>
      <c r="BC1030" s="147"/>
      <c r="BD1030" s="147"/>
      <c r="BE1030" s="147"/>
      <c r="BF1030" s="147"/>
      <c r="BG1030" s="147"/>
      <c r="BH1030" s="147"/>
      <c r="BI1030" s="147"/>
      <c r="BJ1030" s="147"/>
      <c r="BK1030" s="147"/>
      <c r="BL1030" s="147"/>
      <c r="BM1030" s="147"/>
      <c r="BN1030" s="147"/>
      <c r="BO1030" s="147"/>
      <c r="BP1030" s="147"/>
      <c r="BQ1030" s="147"/>
      <c r="BR1030" s="147"/>
      <c r="BS1030" s="147"/>
      <c r="BT1030" s="147"/>
      <c r="BU1030" s="147"/>
      <c r="BV1030" s="147"/>
      <c r="BW1030" s="147"/>
      <c r="BX1030" s="147"/>
      <c r="BY1030" s="147"/>
      <c r="BZ1030" s="147"/>
      <c r="CA1030" s="147"/>
      <c r="CB1030" s="147"/>
      <c r="CC1030" s="147"/>
      <c r="CD1030" s="147"/>
      <c r="CE1030" s="147"/>
      <c r="CF1030" s="147"/>
      <c r="CG1030" s="147"/>
      <c r="CH1030" s="147"/>
      <c r="CI1030" s="147"/>
      <c r="CJ1030" s="147"/>
      <c r="CK1030" s="147"/>
      <c r="CL1030" s="147"/>
      <c r="CM1030" s="147"/>
      <c r="CN1030" s="147"/>
      <c r="CO1030" s="147"/>
      <c r="CP1030" s="147"/>
      <c r="CQ1030" s="147"/>
      <c r="CR1030" s="147"/>
      <c r="CS1030" s="147"/>
      <c r="CT1030" s="147"/>
      <c r="CU1030" s="147"/>
      <c r="CV1030" s="147"/>
      <c r="CW1030" s="147"/>
      <c r="CX1030" s="147"/>
      <c r="CY1030" s="147"/>
      <c r="CZ1030" s="147"/>
      <c r="DA1030" s="147"/>
      <c r="DB1030" s="147"/>
      <c r="DC1030" s="147"/>
      <c r="DD1030" s="147"/>
      <c r="DE1030" s="147"/>
      <c r="DF1030" s="147"/>
      <c r="DG1030" s="147"/>
      <c r="DH1030" s="147"/>
      <c r="DI1030" s="147"/>
      <c r="DJ1030" s="147"/>
      <c r="DK1030" s="147"/>
      <c r="DL1030" s="147"/>
      <c r="DM1030" s="147"/>
      <c r="DN1030" s="147"/>
      <c r="DO1030" s="147"/>
      <c r="DP1030" s="147"/>
      <c r="DQ1030" s="147"/>
      <c r="DR1030" s="147"/>
      <c r="DS1030" s="147"/>
      <c r="DT1030" s="147"/>
      <c r="DU1030" s="147"/>
      <c r="DV1030" s="147"/>
    </row>
    <row r="1031" spans="1:126" s="146" customFormat="1" ht="15" x14ac:dyDescent="0.25">
      <c r="A1031"/>
      <c r="B1031"/>
      <c r="C1031"/>
      <c r="D1031" s="177"/>
      <c r="E1031"/>
      <c r="F1031"/>
      <c r="G1031"/>
      <c r="H1031"/>
      <c r="I1031"/>
      <c r="J1031"/>
      <c r="K1031"/>
      <c r="L1031"/>
      <c r="M1031"/>
      <c r="N1031"/>
      <c r="O1031"/>
      <c r="P1031" s="147"/>
      <c r="Q1031" s="147"/>
      <c r="R1031" s="147"/>
      <c r="S1031" s="147"/>
      <c r="T1031" s="147"/>
      <c r="U1031" s="147"/>
      <c r="V1031" s="147"/>
      <c r="W1031" s="147"/>
      <c r="X1031" s="147"/>
      <c r="Y1031" s="147"/>
      <c r="Z1031" s="147"/>
      <c r="AA1031" s="147"/>
      <c r="AB1031" s="147"/>
      <c r="AC1031" s="147"/>
      <c r="AD1031" s="147"/>
      <c r="AE1031" s="147"/>
      <c r="AF1031" s="147"/>
      <c r="AG1031" s="147"/>
      <c r="AH1031" s="147"/>
      <c r="AI1031" s="147"/>
      <c r="AJ1031" s="147"/>
      <c r="AK1031" s="147"/>
      <c r="AL1031" s="147"/>
      <c r="AM1031" s="147"/>
      <c r="AN1031" s="147"/>
      <c r="AO1031" s="147"/>
      <c r="AP1031" s="147"/>
      <c r="AQ1031" s="147"/>
      <c r="AR1031" s="147"/>
      <c r="AS1031" s="147"/>
      <c r="AT1031" s="147"/>
      <c r="AU1031" s="147"/>
      <c r="AV1031" s="147"/>
      <c r="AW1031" s="147"/>
      <c r="AX1031" s="147"/>
      <c r="AY1031" s="147"/>
      <c r="AZ1031" s="147"/>
      <c r="BA1031" s="147"/>
      <c r="BB1031" s="147"/>
      <c r="BC1031" s="147"/>
      <c r="BD1031" s="147"/>
      <c r="BE1031" s="147"/>
      <c r="BF1031" s="147"/>
      <c r="BG1031" s="147"/>
      <c r="BH1031" s="147"/>
      <c r="BI1031" s="147"/>
      <c r="BJ1031" s="147"/>
      <c r="BK1031" s="147"/>
      <c r="BL1031" s="147"/>
      <c r="BM1031" s="147"/>
      <c r="BN1031" s="147"/>
      <c r="BO1031" s="147"/>
      <c r="BP1031" s="147"/>
      <c r="BQ1031" s="147"/>
      <c r="BR1031" s="147"/>
      <c r="BS1031" s="147"/>
      <c r="BT1031" s="147"/>
      <c r="BU1031" s="147"/>
      <c r="BV1031" s="147"/>
      <c r="BW1031" s="147"/>
      <c r="BX1031" s="147"/>
      <c r="BY1031" s="147"/>
      <c r="BZ1031" s="147"/>
      <c r="CA1031" s="147"/>
      <c r="CB1031" s="147"/>
      <c r="CC1031" s="147"/>
      <c r="CD1031" s="147"/>
      <c r="CE1031" s="147"/>
      <c r="CF1031" s="147"/>
      <c r="CG1031" s="147"/>
      <c r="CH1031" s="147"/>
      <c r="CI1031" s="147"/>
      <c r="CJ1031" s="147"/>
      <c r="CK1031" s="147"/>
      <c r="CL1031" s="147"/>
      <c r="CM1031" s="147"/>
      <c r="CN1031" s="147"/>
      <c r="CO1031" s="147"/>
      <c r="CP1031" s="147"/>
      <c r="CQ1031" s="147"/>
      <c r="CR1031" s="147"/>
      <c r="CS1031" s="147"/>
      <c r="CT1031" s="147"/>
      <c r="CU1031" s="147"/>
      <c r="CV1031" s="147"/>
      <c r="CW1031" s="147"/>
      <c r="CX1031" s="147"/>
      <c r="CY1031" s="147"/>
      <c r="CZ1031" s="147"/>
      <c r="DA1031" s="147"/>
      <c r="DB1031" s="147"/>
      <c r="DC1031" s="147"/>
      <c r="DD1031" s="147"/>
      <c r="DE1031" s="147"/>
      <c r="DF1031" s="147"/>
      <c r="DG1031" s="147"/>
      <c r="DH1031" s="147"/>
      <c r="DI1031" s="147"/>
      <c r="DJ1031" s="147"/>
      <c r="DK1031" s="147"/>
      <c r="DL1031" s="147"/>
      <c r="DM1031" s="147"/>
      <c r="DN1031" s="147"/>
      <c r="DO1031" s="147"/>
      <c r="DP1031" s="147"/>
      <c r="DQ1031" s="147"/>
      <c r="DR1031" s="147"/>
      <c r="DS1031" s="147"/>
      <c r="DT1031" s="147"/>
      <c r="DU1031" s="147"/>
      <c r="DV1031" s="147"/>
    </row>
    <row r="1032" spans="1:126" s="146" customFormat="1" ht="15" x14ac:dyDescent="0.25">
      <c r="A1032"/>
      <c r="B1032"/>
      <c r="C1032"/>
      <c r="D1032" s="177"/>
      <c r="E1032"/>
      <c r="F1032"/>
      <c r="G1032"/>
      <c r="H1032"/>
      <c r="I1032"/>
      <c r="J1032"/>
      <c r="K1032"/>
      <c r="L1032"/>
      <c r="M1032"/>
      <c r="N1032"/>
      <c r="O1032"/>
      <c r="P1032" s="147"/>
      <c r="Q1032" s="147"/>
      <c r="R1032" s="147"/>
      <c r="S1032" s="147"/>
      <c r="T1032" s="147"/>
      <c r="U1032" s="147"/>
      <c r="V1032" s="147"/>
      <c r="W1032" s="147"/>
      <c r="X1032" s="147"/>
      <c r="Y1032" s="147"/>
      <c r="Z1032" s="147"/>
      <c r="AA1032" s="147"/>
      <c r="AB1032" s="147"/>
      <c r="AC1032" s="147"/>
      <c r="AD1032" s="147"/>
      <c r="AE1032" s="147"/>
      <c r="AF1032" s="147"/>
      <c r="AG1032" s="147"/>
      <c r="AH1032" s="147"/>
      <c r="AI1032" s="147"/>
      <c r="AJ1032" s="147"/>
      <c r="AK1032" s="147"/>
      <c r="AL1032" s="147"/>
      <c r="AM1032" s="147"/>
      <c r="AN1032" s="147"/>
      <c r="AO1032" s="147"/>
      <c r="AP1032" s="147"/>
      <c r="AQ1032" s="147"/>
      <c r="AR1032" s="147"/>
      <c r="AS1032" s="147"/>
      <c r="AT1032" s="147"/>
      <c r="AU1032" s="147"/>
      <c r="AV1032" s="147"/>
      <c r="AW1032" s="147"/>
      <c r="AX1032" s="147"/>
      <c r="AY1032" s="147"/>
      <c r="AZ1032" s="147"/>
      <c r="BA1032" s="147"/>
      <c r="BB1032" s="147"/>
      <c r="BC1032" s="147"/>
      <c r="BD1032" s="147"/>
      <c r="BE1032" s="147"/>
      <c r="BF1032" s="147"/>
      <c r="BG1032" s="147"/>
      <c r="BH1032" s="147"/>
      <c r="BI1032" s="147"/>
      <c r="BJ1032" s="147"/>
      <c r="BK1032" s="147"/>
      <c r="BL1032" s="147"/>
      <c r="BM1032" s="147"/>
      <c r="BN1032" s="147"/>
      <c r="BO1032" s="147"/>
      <c r="BP1032" s="147"/>
      <c r="BQ1032" s="147"/>
      <c r="BR1032" s="147"/>
      <c r="BS1032" s="147"/>
      <c r="BT1032" s="147"/>
      <c r="BU1032" s="147"/>
      <c r="BV1032" s="147"/>
      <c r="BW1032" s="147"/>
      <c r="BX1032" s="147"/>
      <c r="BY1032" s="147"/>
      <c r="BZ1032" s="147"/>
      <c r="CA1032" s="147"/>
      <c r="CB1032" s="147"/>
      <c r="CC1032" s="147"/>
      <c r="CD1032" s="147"/>
      <c r="CE1032" s="147"/>
      <c r="CF1032" s="147"/>
      <c r="CG1032" s="147"/>
      <c r="CH1032" s="147"/>
      <c r="CI1032" s="147"/>
      <c r="CJ1032" s="147"/>
      <c r="CK1032" s="147"/>
      <c r="CL1032" s="147"/>
      <c r="CM1032" s="147"/>
      <c r="CN1032" s="147"/>
      <c r="CO1032" s="147"/>
      <c r="CP1032" s="147"/>
      <c r="CQ1032" s="147"/>
      <c r="CR1032" s="147"/>
      <c r="CS1032" s="147"/>
      <c r="CT1032" s="147"/>
      <c r="CU1032" s="147"/>
      <c r="CV1032" s="147"/>
      <c r="CW1032" s="147"/>
      <c r="CX1032" s="147"/>
      <c r="CY1032" s="147"/>
      <c r="CZ1032" s="147"/>
      <c r="DA1032" s="147"/>
      <c r="DB1032" s="147"/>
      <c r="DC1032" s="147"/>
      <c r="DD1032" s="147"/>
      <c r="DE1032" s="147"/>
      <c r="DF1032" s="147"/>
      <c r="DG1032" s="147"/>
      <c r="DH1032" s="147"/>
      <c r="DI1032" s="147"/>
      <c r="DJ1032" s="147"/>
      <c r="DK1032" s="147"/>
      <c r="DL1032" s="147"/>
      <c r="DM1032" s="147"/>
      <c r="DN1032" s="147"/>
      <c r="DO1032" s="147"/>
      <c r="DP1032" s="147"/>
      <c r="DQ1032" s="147"/>
      <c r="DR1032" s="147"/>
      <c r="DS1032" s="147"/>
      <c r="DT1032" s="147"/>
      <c r="DU1032" s="147"/>
      <c r="DV1032" s="147"/>
    </row>
    <row r="1033" spans="1:126" s="146" customFormat="1" ht="15" x14ac:dyDescent="0.25">
      <c r="A1033"/>
      <c r="B1033"/>
      <c r="C1033"/>
      <c r="D1033" s="177"/>
      <c r="E1033"/>
      <c r="F1033"/>
      <c r="G1033"/>
      <c r="H1033"/>
      <c r="I1033"/>
      <c r="J1033"/>
      <c r="K1033"/>
      <c r="L1033"/>
      <c r="M1033"/>
      <c r="N1033"/>
      <c r="O1033"/>
      <c r="P1033" s="147"/>
      <c r="Q1033" s="147"/>
      <c r="R1033" s="147"/>
      <c r="S1033" s="147"/>
      <c r="T1033" s="147"/>
      <c r="U1033" s="147"/>
      <c r="V1033" s="147"/>
      <c r="W1033" s="147"/>
      <c r="X1033" s="147"/>
      <c r="Y1033" s="147"/>
      <c r="Z1033" s="147"/>
      <c r="AA1033" s="147"/>
      <c r="AB1033" s="147"/>
      <c r="AC1033" s="147"/>
      <c r="AD1033" s="147"/>
      <c r="AE1033" s="147"/>
      <c r="AF1033" s="147"/>
      <c r="AG1033" s="147"/>
      <c r="AH1033" s="147"/>
      <c r="AI1033" s="147"/>
      <c r="AJ1033" s="147"/>
      <c r="AK1033" s="147"/>
      <c r="AL1033" s="147"/>
      <c r="AM1033" s="147"/>
      <c r="AN1033" s="147"/>
      <c r="AO1033" s="147"/>
      <c r="AP1033" s="147"/>
      <c r="AQ1033" s="147"/>
      <c r="AR1033" s="147"/>
      <c r="AS1033" s="147"/>
      <c r="AT1033" s="147"/>
      <c r="AU1033" s="147"/>
      <c r="AV1033" s="147"/>
      <c r="AW1033" s="147"/>
      <c r="AX1033" s="147"/>
      <c r="AY1033" s="147"/>
      <c r="AZ1033" s="147"/>
      <c r="BA1033" s="147"/>
      <c r="BB1033" s="147"/>
      <c r="BC1033" s="147"/>
      <c r="BD1033" s="147"/>
      <c r="BE1033" s="147"/>
      <c r="BF1033" s="147"/>
      <c r="BG1033" s="147"/>
      <c r="BH1033" s="147"/>
      <c r="BI1033" s="147"/>
      <c r="BJ1033" s="147"/>
      <c r="BK1033" s="147"/>
      <c r="BL1033" s="147"/>
      <c r="BM1033" s="147"/>
      <c r="BN1033" s="147"/>
      <c r="BO1033" s="147"/>
      <c r="BP1033" s="147"/>
      <c r="BQ1033" s="147"/>
      <c r="BR1033" s="147"/>
      <c r="BS1033" s="147"/>
      <c r="BT1033" s="147"/>
      <c r="BU1033" s="147"/>
      <c r="BV1033" s="147"/>
      <c r="BW1033" s="147"/>
      <c r="BX1033" s="147"/>
      <c r="BY1033" s="147"/>
      <c r="BZ1033" s="147"/>
      <c r="CA1033" s="147"/>
      <c r="CB1033" s="147"/>
      <c r="CC1033" s="147"/>
      <c r="CD1033" s="147"/>
      <c r="CE1033" s="147"/>
      <c r="CF1033" s="147"/>
      <c r="CG1033" s="147"/>
      <c r="CH1033" s="147"/>
      <c r="CI1033" s="147"/>
      <c r="CJ1033" s="147"/>
      <c r="CK1033" s="147"/>
      <c r="CL1033" s="147"/>
      <c r="CM1033" s="147"/>
      <c r="CN1033" s="147"/>
      <c r="CO1033" s="147"/>
      <c r="CP1033" s="147"/>
      <c r="CQ1033" s="147"/>
      <c r="CR1033" s="147"/>
      <c r="CS1033" s="147"/>
      <c r="CT1033" s="147"/>
      <c r="CU1033" s="147"/>
      <c r="CV1033" s="147"/>
      <c r="CW1033" s="147"/>
      <c r="CX1033" s="147"/>
      <c r="CY1033" s="147"/>
      <c r="CZ1033" s="147"/>
      <c r="DA1033" s="147"/>
      <c r="DB1033" s="147"/>
      <c r="DC1033" s="147"/>
      <c r="DD1033" s="147"/>
      <c r="DE1033" s="147"/>
      <c r="DF1033" s="147"/>
      <c r="DG1033" s="147"/>
      <c r="DH1033" s="147"/>
      <c r="DI1033" s="147"/>
      <c r="DJ1033" s="147"/>
      <c r="DK1033" s="147"/>
      <c r="DL1033" s="147"/>
      <c r="DM1033" s="147"/>
      <c r="DN1033" s="147"/>
      <c r="DO1033" s="147"/>
      <c r="DP1033" s="147"/>
      <c r="DQ1033" s="147"/>
      <c r="DR1033" s="147"/>
      <c r="DS1033" s="147"/>
      <c r="DT1033" s="147"/>
      <c r="DU1033" s="147"/>
      <c r="DV1033" s="147"/>
    </row>
    <row r="1034" spans="1:126" s="146" customFormat="1" ht="15" x14ac:dyDescent="0.25">
      <c r="A1034"/>
      <c r="B1034"/>
      <c r="C1034"/>
      <c r="D1034" s="177"/>
      <c r="E1034"/>
      <c r="F1034"/>
      <c r="G1034"/>
      <c r="H1034"/>
      <c r="I1034"/>
      <c r="J1034"/>
      <c r="K1034"/>
      <c r="L1034"/>
      <c r="M1034"/>
      <c r="N1034"/>
      <c r="O1034"/>
      <c r="P1034" s="147"/>
      <c r="Q1034" s="147"/>
      <c r="R1034" s="147"/>
      <c r="S1034" s="147"/>
      <c r="T1034" s="147"/>
      <c r="U1034" s="147"/>
      <c r="V1034" s="147"/>
      <c r="W1034" s="147"/>
      <c r="X1034" s="147"/>
      <c r="Y1034" s="147"/>
      <c r="Z1034" s="147"/>
      <c r="AA1034" s="147"/>
      <c r="AB1034" s="147"/>
      <c r="AC1034" s="147"/>
      <c r="AD1034" s="147"/>
      <c r="AE1034" s="147"/>
      <c r="AF1034" s="147"/>
      <c r="AG1034" s="147"/>
      <c r="AH1034" s="147"/>
      <c r="AI1034" s="147"/>
      <c r="AJ1034" s="147"/>
      <c r="AK1034" s="147"/>
      <c r="AL1034" s="147"/>
      <c r="AM1034" s="147"/>
      <c r="AN1034" s="147"/>
      <c r="AO1034" s="147"/>
      <c r="AP1034" s="147"/>
      <c r="AQ1034" s="147"/>
      <c r="AR1034" s="147"/>
      <c r="AS1034" s="147"/>
      <c r="AT1034" s="147"/>
      <c r="AU1034" s="147"/>
      <c r="AV1034" s="147"/>
      <c r="AW1034" s="147"/>
      <c r="AX1034" s="147"/>
      <c r="AY1034" s="147"/>
      <c r="AZ1034" s="147"/>
      <c r="BA1034" s="147"/>
      <c r="BB1034" s="147"/>
      <c r="BC1034" s="147"/>
      <c r="BD1034" s="147"/>
      <c r="BE1034" s="147"/>
      <c r="BF1034" s="147"/>
      <c r="BG1034" s="147"/>
      <c r="BH1034" s="147"/>
      <c r="BI1034" s="147"/>
      <c r="BJ1034" s="147"/>
      <c r="BK1034" s="147"/>
      <c r="BL1034" s="147"/>
      <c r="BM1034" s="147"/>
      <c r="BN1034" s="147"/>
      <c r="BO1034" s="147"/>
      <c r="BP1034" s="147"/>
      <c r="BQ1034" s="147"/>
      <c r="BR1034" s="147"/>
      <c r="BS1034" s="147"/>
      <c r="BT1034" s="147"/>
      <c r="BU1034" s="147"/>
      <c r="BV1034" s="147"/>
      <c r="BW1034" s="147"/>
      <c r="BX1034" s="147"/>
      <c r="BY1034" s="147"/>
      <c r="BZ1034" s="147"/>
      <c r="CA1034" s="147"/>
      <c r="CB1034" s="147"/>
      <c r="CC1034" s="147"/>
      <c r="CD1034" s="147"/>
      <c r="CE1034" s="147"/>
      <c r="CF1034" s="147"/>
      <c r="CG1034" s="147"/>
      <c r="CH1034" s="147"/>
      <c r="CI1034" s="147"/>
      <c r="CJ1034" s="147"/>
      <c r="CK1034" s="147"/>
      <c r="CL1034" s="147"/>
      <c r="CM1034" s="147"/>
      <c r="CN1034" s="147"/>
      <c r="CO1034" s="147"/>
      <c r="CP1034" s="147"/>
      <c r="CQ1034" s="147"/>
      <c r="CR1034" s="147"/>
      <c r="CS1034" s="147"/>
      <c r="CT1034" s="147"/>
      <c r="CU1034" s="147"/>
      <c r="CV1034" s="147"/>
      <c r="CW1034" s="147"/>
      <c r="CX1034" s="147"/>
      <c r="CY1034" s="147"/>
      <c r="CZ1034" s="147"/>
      <c r="DA1034" s="147"/>
      <c r="DB1034" s="147"/>
      <c r="DC1034" s="147"/>
      <c r="DD1034" s="147"/>
      <c r="DE1034" s="147"/>
      <c r="DF1034" s="147"/>
      <c r="DG1034" s="147"/>
      <c r="DH1034" s="147"/>
      <c r="DI1034" s="147"/>
      <c r="DJ1034" s="147"/>
      <c r="DK1034" s="147"/>
      <c r="DL1034" s="147"/>
      <c r="DM1034" s="147"/>
      <c r="DN1034" s="147"/>
      <c r="DO1034" s="147"/>
      <c r="DP1034" s="147"/>
      <c r="DQ1034" s="147"/>
      <c r="DR1034" s="147"/>
      <c r="DS1034" s="147"/>
      <c r="DT1034" s="147"/>
      <c r="DU1034" s="147"/>
      <c r="DV1034" s="147"/>
    </row>
    <row r="1035" spans="1:126" s="146" customFormat="1" ht="15" x14ac:dyDescent="0.25">
      <c r="A1035"/>
      <c r="B1035"/>
      <c r="C1035"/>
      <c r="D1035" s="177"/>
      <c r="E1035"/>
      <c r="F1035"/>
      <c r="G1035"/>
      <c r="H1035"/>
      <c r="I1035"/>
      <c r="J1035"/>
      <c r="K1035"/>
      <c r="L1035"/>
      <c r="M1035"/>
      <c r="N1035"/>
      <c r="O1035"/>
      <c r="P1035" s="147"/>
      <c r="Q1035" s="147"/>
      <c r="R1035" s="147"/>
      <c r="S1035" s="147"/>
      <c r="T1035" s="147"/>
      <c r="U1035" s="147"/>
      <c r="V1035" s="147"/>
      <c r="W1035" s="147"/>
      <c r="X1035" s="147"/>
      <c r="Y1035" s="147"/>
      <c r="Z1035" s="147"/>
      <c r="AA1035" s="147"/>
      <c r="AB1035" s="147"/>
      <c r="AC1035" s="147"/>
      <c r="AD1035" s="147"/>
      <c r="AE1035" s="147"/>
      <c r="AF1035" s="147"/>
      <c r="AG1035" s="147"/>
      <c r="AH1035" s="147"/>
      <c r="AI1035" s="147"/>
      <c r="AJ1035" s="147"/>
      <c r="AK1035" s="147"/>
      <c r="AL1035" s="147"/>
      <c r="AM1035" s="147"/>
      <c r="AN1035" s="147"/>
      <c r="AO1035" s="147"/>
      <c r="AP1035" s="147"/>
      <c r="AQ1035" s="147"/>
      <c r="AR1035" s="147"/>
      <c r="AS1035" s="147"/>
      <c r="AT1035" s="147"/>
      <c r="AU1035" s="147"/>
      <c r="AV1035" s="147"/>
      <c r="AW1035" s="147"/>
      <c r="AX1035" s="147"/>
      <c r="AY1035" s="147"/>
      <c r="AZ1035" s="147"/>
      <c r="BA1035" s="147"/>
      <c r="BB1035" s="147"/>
      <c r="BC1035" s="147"/>
      <c r="BD1035" s="147"/>
      <c r="BE1035" s="147"/>
      <c r="BF1035" s="147"/>
      <c r="BG1035" s="147"/>
      <c r="BH1035" s="147"/>
      <c r="BI1035" s="147"/>
      <c r="BJ1035" s="147"/>
      <c r="BK1035" s="147"/>
      <c r="BL1035" s="147"/>
      <c r="BM1035" s="147"/>
      <c r="BN1035" s="147"/>
      <c r="BO1035" s="147"/>
      <c r="BP1035" s="147"/>
      <c r="BQ1035" s="147"/>
      <c r="BR1035" s="147"/>
      <c r="BS1035" s="147"/>
      <c r="BT1035" s="147"/>
      <c r="BU1035" s="147"/>
      <c r="BV1035" s="147"/>
      <c r="BW1035" s="147"/>
      <c r="BX1035" s="147"/>
      <c r="BY1035" s="147"/>
      <c r="BZ1035" s="147"/>
      <c r="CA1035" s="147"/>
      <c r="CB1035" s="147"/>
      <c r="CC1035" s="147"/>
      <c r="CD1035" s="147"/>
      <c r="CE1035" s="147"/>
      <c r="CF1035" s="147"/>
      <c r="CG1035" s="147"/>
      <c r="CH1035" s="147"/>
      <c r="CI1035" s="147"/>
      <c r="CJ1035" s="147"/>
      <c r="CK1035" s="147"/>
      <c r="CL1035" s="147"/>
      <c r="CM1035" s="147"/>
      <c r="CN1035" s="147"/>
      <c r="CO1035" s="147"/>
      <c r="CP1035" s="147"/>
      <c r="CQ1035" s="147"/>
      <c r="CR1035" s="147"/>
      <c r="CS1035" s="147"/>
      <c r="CT1035" s="147"/>
      <c r="CU1035" s="147"/>
      <c r="CV1035" s="147"/>
      <c r="CW1035" s="147"/>
      <c r="CX1035" s="147"/>
      <c r="CY1035" s="147"/>
      <c r="CZ1035" s="147"/>
      <c r="DA1035" s="147"/>
      <c r="DB1035" s="147"/>
      <c r="DC1035" s="147"/>
      <c r="DD1035" s="147"/>
      <c r="DE1035" s="147"/>
      <c r="DF1035" s="147"/>
      <c r="DG1035" s="147"/>
      <c r="DH1035" s="147"/>
      <c r="DI1035" s="147"/>
      <c r="DJ1035" s="147"/>
      <c r="DK1035" s="147"/>
      <c r="DL1035" s="147"/>
      <c r="DM1035" s="147"/>
      <c r="DN1035" s="147"/>
      <c r="DO1035" s="147"/>
      <c r="DP1035" s="147"/>
      <c r="DQ1035" s="147"/>
      <c r="DR1035" s="147"/>
      <c r="DS1035" s="147"/>
      <c r="DT1035" s="147"/>
      <c r="DU1035" s="147"/>
      <c r="DV1035" s="147"/>
    </row>
    <row r="1036" spans="1:126" s="146" customFormat="1" ht="15" x14ac:dyDescent="0.25">
      <c r="A1036"/>
      <c r="B1036"/>
      <c r="C1036"/>
      <c r="D1036" s="177"/>
      <c r="E1036"/>
      <c r="F1036"/>
      <c r="G1036"/>
      <c r="H1036"/>
      <c r="I1036"/>
      <c r="J1036"/>
      <c r="K1036"/>
      <c r="L1036"/>
      <c r="M1036"/>
      <c r="N1036"/>
      <c r="O1036"/>
      <c r="P1036" s="147"/>
      <c r="Q1036" s="147"/>
      <c r="R1036" s="147"/>
      <c r="S1036" s="147"/>
      <c r="T1036" s="147"/>
      <c r="U1036" s="147"/>
      <c r="V1036" s="147"/>
      <c r="W1036" s="147"/>
      <c r="X1036" s="147"/>
      <c r="Y1036" s="147"/>
      <c r="Z1036" s="147"/>
      <c r="AA1036" s="147"/>
      <c r="AB1036" s="147"/>
      <c r="AC1036" s="147"/>
      <c r="AD1036" s="147"/>
      <c r="AE1036" s="147"/>
      <c r="AF1036" s="147"/>
      <c r="AG1036" s="147"/>
      <c r="AH1036" s="147"/>
      <c r="AI1036" s="147"/>
      <c r="AJ1036" s="147"/>
      <c r="AK1036" s="147"/>
      <c r="AL1036" s="147"/>
      <c r="AM1036" s="147"/>
      <c r="AN1036" s="147"/>
      <c r="AO1036" s="147"/>
      <c r="AP1036" s="147"/>
      <c r="AQ1036" s="147"/>
      <c r="AR1036" s="147"/>
      <c r="AS1036" s="147"/>
      <c r="AT1036" s="147"/>
      <c r="AU1036" s="147"/>
      <c r="AV1036" s="147"/>
      <c r="AW1036" s="147"/>
      <c r="AX1036" s="147"/>
      <c r="AY1036" s="147"/>
      <c r="AZ1036" s="147"/>
      <c r="BA1036" s="147"/>
      <c r="BB1036" s="147"/>
      <c r="BC1036" s="147"/>
      <c r="BD1036" s="147"/>
      <c r="BE1036" s="147"/>
      <c r="BF1036" s="147"/>
      <c r="BG1036" s="147"/>
      <c r="BH1036" s="147"/>
      <c r="BI1036" s="147"/>
      <c r="BJ1036" s="147"/>
      <c r="BK1036" s="147"/>
      <c r="BL1036" s="147"/>
      <c r="BM1036" s="147"/>
      <c r="BN1036" s="147"/>
      <c r="BO1036" s="147"/>
      <c r="BP1036" s="147"/>
      <c r="BQ1036" s="147"/>
      <c r="BR1036" s="147"/>
      <c r="BS1036" s="147"/>
      <c r="BT1036" s="147"/>
      <c r="BU1036" s="147"/>
      <c r="BV1036" s="147"/>
      <c r="BW1036" s="147"/>
      <c r="BX1036" s="147"/>
      <c r="BY1036" s="147"/>
      <c r="BZ1036" s="147"/>
      <c r="CA1036" s="147"/>
      <c r="CB1036" s="147"/>
      <c r="CC1036" s="147"/>
      <c r="CD1036" s="147"/>
      <c r="CE1036" s="147"/>
      <c r="CF1036" s="147"/>
      <c r="CG1036" s="147"/>
      <c r="CH1036" s="147"/>
      <c r="CI1036" s="147"/>
      <c r="CJ1036" s="147"/>
      <c r="CK1036" s="147"/>
      <c r="CL1036" s="147"/>
      <c r="CM1036" s="147"/>
      <c r="CN1036" s="147"/>
      <c r="CO1036" s="147"/>
      <c r="CP1036" s="147"/>
      <c r="CQ1036" s="147"/>
      <c r="CR1036" s="147"/>
      <c r="CS1036" s="147"/>
      <c r="CT1036" s="147"/>
      <c r="CU1036" s="147"/>
      <c r="CV1036" s="147"/>
      <c r="CW1036" s="147"/>
      <c r="CX1036" s="147"/>
      <c r="CY1036" s="147"/>
      <c r="CZ1036" s="147"/>
      <c r="DA1036" s="147"/>
      <c r="DB1036" s="147"/>
      <c r="DC1036" s="147"/>
      <c r="DD1036" s="147"/>
      <c r="DE1036" s="147"/>
      <c r="DF1036" s="147"/>
      <c r="DG1036" s="147"/>
      <c r="DH1036" s="147"/>
      <c r="DI1036" s="147"/>
      <c r="DJ1036" s="147"/>
      <c r="DK1036" s="147"/>
      <c r="DL1036" s="147"/>
      <c r="DM1036" s="147"/>
      <c r="DN1036" s="147"/>
      <c r="DO1036" s="147"/>
      <c r="DP1036" s="147"/>
      <c r="DQ1036" s="147"/>
      <c r="DR1036" s="147"/>
      <c r="DS1036" s="147"/>
      <c r="DT1036" s="147"/>
      <c r="DU1036" s="147"/>
      <c r="DV1036" s="147"/>
    </row>
    <row r="1037" spans="1:126" s="146" customFormat="1" ht="15" x14ac:dyDescent="0.25">
      <c r="A1037"/>
      <c r="B1037"/>
      <c r="C1037"/>
      <c r="D1037" s="177"/>
      <c r="E1037"/>
      <c r="F1037"/>
      <c r="G1037"/>
      <c r="H1037"/>
      <c r="I1037"/>
      <c r="J1037"/>
      <c r="K1037"/>
      <c r="L1037"/>
      <c r="M1037"/>
      <c r="N1037"/>
      <c r="O1037"/>
      <c r="P1037" s="147"/>
      <c r="Q1037" s="147"/>
      <c r="R1037" s="147"/>
      <c r="S1037" s="147"/>
      <c r="T1037" s="147"/>
      <c r="U1037" s="147"/>
      <c r="V1037" s="147"/>
      <c r="W1037" s="147"/>
      <c r="X1037" s="147"/>
      <c r="Y1037" s="147"/>
      <c r="Z1037" s="147"/>
      <c r="AA1037" s="147"/>
      <c r="AB1037" s="147"/>
      <c r="AC1037" s="147"/>
      <c r="AD1037" s="147"/>
      <c r="AE1037" s="147"/>
      <c r="AF1037" s="147"/>
      <c r="AG1037" s="147"/>
      <c r="AH1037" s="147"/>
      <c r="AI1037" s="147"/>
      <c r="AJ1037" s="147"/>
      <c r="AK1037" s="147"/>
      <c r="AL1037" s="147"/>
      <c r="AM1037" s="147"/>
      <c r="AN1037" s="147"/>
      <c r="AO1037" s="147"/>
      <c r="AP1037" s="147"/>
      <c r="AQ1037" s="147"/>
      <c r="AR1037" s="147"/>
      <c r="AS1037" s="147"/>
      <c r="AT1037" s="147"/>
      <c r="AU1037" s="147"/>
      <c r="AV1037" s="147"/>
      <c r="AW1037" s="147"/>
      <c r="AX1037" s="147"/>
      <c r="AY1037" s="147"/>
      <c r="AZ1037" s="147"/>
      <c r="BA1037" s="147"/>
      <c r="BB1037" s="147"/>
      <c r="BC1037" s="147"/>
      <c r="BD1037" s="147"/>
      <c r="BE1037" s="147"/>
      <c r="BF1037" s="147"/>
      <c r="BG1037" s="147"/>
      <c r="BH1037" s="147"/>
      <c r="BI1037" s="147"/>
      <c r="BJ1037" s="147"/>
      <c r="BK1037" s="147"/>
      <c r="BL1037" s="147"/>
      <c r="BM1037" s="147"/>
      <c r="BN1037" s="147"/>
      <c r="BO1037" s="147"/>
      <c r="BP1037" s="147"/>
      <c r="BQ1037" s="147"/>
      <c r="BR1037" s="147"/>
      <c r="BS1037" s="147"/>
      <c r="BT1037" s="147"/>
      <c r="BU1037" s="147"/>
      <c r="BV1037" s="147"/>
      <c r="BW1037" s="147"/>
      <c r="BX1037" s="147"/>
      <c r="BY1037" s="147"/>
      <c r="BZ1037" s="147"/>
      <c r="CA1037" s="147"/>
      <c r="CB1037" s="147"/>
      <c r="CC1037" s="147"/>
      <c r="CD1037" s="147"/>
      <c r="CE1037" s="147"/>
      <c r="CF1037" s="147"/>
      <c r="CG1037" s="147"/>
      <c r="CH1037" s="147"/>
      <c r="CI1037" s="147"/>
      <c r="CJ1037" s="147"/>
      <c r="CK1037" s="147"/>
      <c r="CL1037" s="147"/>
      <c r="CM1037" s="147"/>
      <c r="CN1037" s="147"/>
      <c r="CO1037" s="147"/>
      <c r="CP1037" s="147"/>
      <c r="CQ1037" s="147"/>
      <c r="CR1037" s="147"/>
      <c r="CS1037" s="147"/>
      <c r="CT1037" s="147"/>
      <c r="CU1037" s="147"/>
      <c r="CV1037" s="147"/>
      <c r="CW1037" s="147"/>
      <c r="CX1037" s="147"/>
      <c r="CY1037" s="147"/>
      <c r="CZ1037" s="147"/>
      <c r="DA1037" s="147"/>
      <c r="DB1037" s="147"/>
      <c r="DC1037" s="147"/>
      <c r="DD1037" s="147"/>
      <c r="DE1037" s="147"/>
      <c r="DF1037" s="147"/>
      <c r="DG1037" s="147"/>
      <c r="DH1037" s="147"/>
      <c r="DI1037" s="147"/>
      <c r="DJ1037" s="147"/>
      <c r="DK1037" s="147"/>
      <c r="DL1037" s="147"/>
      <c r="DM1037" s="147"/>
      <c r="DN1037" s="147"/>
      <c r="DO1037" s="147"/>
      <c r="DP1037" s="147"/>
      <c r="DQ1037" s="147"/>
      <c r="DR1037" s="147"/>
      <c r="DS1037" s="147"/>
      <c r="DT1037" s="147"/>
      <c r="DU1037" s="147"/>
      <c r="DV1037" s="147"/>
    </row>
    <row r="1038" spans="1:126" s="146" customFormat="1" ht="15" x14ac:dyDescent="0.25">
      <c r="A1038"/>
      <c r="B1038"/>
      <c r="C1038"/>
      <c r="D1038" s="177"/>
      <c r="E1038"/>
      <c r="F1038"/>
      <c r="G1038"/>
      <c r="H1038"/>
      <c r="I1038"/>
      <c r="J1038"/>
      <c r="K1038"/>
      <c r="L1038"/>
      <c r="M1038"/>
      <c r="N1038"/>
      <c r="O1038"/>
      <c r="P1038" s="147"/>
      <c r="Q1038" s="147"/>
      <c r="R1038" s="147"/>
      <c r="S1038" s="147"/>
      <c r="T1038" s="147"/>
      <c r="U1038" s="147"/>
      <c r="V1038" s="147"/>
      <c r="W1038" s="147"/>
      <c r="X1038" s="147"/>
      <c r="Y1038" s="147"/>
      <c r="Z1038" s="147"/>
      <c r="AA1038" s="147"/>
      <c r="AB1038" s="147"/>
      <c r="AC1038" s="147"/>
      <c r="AD1038" s="147"/>
      <c r="AE1038" s="147"/>
      <c r="AF1038" s="147"/>
      <c r="AG1038" s="147"/>
      <c r="AH1038" s="147"/>
      <c r="AI1038" s="147"/>
      <c r="AJ1038" s="147"/>
      <c r="AK1038" s="147"/>
      <c r="AL1038" s="147"/>
      <c r="AM1038" s="147"/>
      <c r="AN1038" s="147"/>
      <c r="AO1038" s="147"/>
      <c r="AP1038" s="147"/>
      <c r="AQ1038" s="147"/>
      <c r="AR1038" s="147"/>
      <c r="AS1038" s="147"/>
      <c r="AT1038" s="147"/>
      <c r="AU1038" s="147"/>
      <c r="AV1038" s="147"/>
      <c r="AW1038" s="147"/>
      <c r="AX1038" s="147"/>
      <c r="AY1038" s="147"/>
      <c r="AZ1038" s="147"/>
      <c r="BA1038" s="147"/>
      <c r="BB1038" s="147"/>
      <c r="BC1038" s="147"/>
      <c r="BD1038" s="147"/>
      <c r="BE1038" s="147"/>
      <c r="BF1038" s="147"/>
      <c r="BG1038" s="147"/>
      <c r="BH1038" s="147"/>
      <c r="BI1038" s="147"/>
      <c r="BJ1038" s="147"/>
      <c r="BK1038" s="147"/>
      <c r="BL1038" s="147"/>
      <c r="BM1038" s="147"/>
      <c r="BN1038" s="147"/>
      <c r="BO1038" s="147"/>
      <c r="BP1038" s="147"/>
      <c r="BQ1038" s="147"/>
      <c r="BR1038" s="147"/>
      <c r="BS1038" s="147"/>
      <c r="BT1038" s="147"/>
      <c r="BU1038" s="147"/>
      <c r="BV1038" s="147"/>
      <c r="BW1038" s="147"/>
      <c r="BX1038" s="147"/>
      <c r="BY1038" s="147"/>
      <c r="BZ1038" s="147"/>
      <c r="CA1038" s="147"/>
      <c r="CB1038" s="147"/>
      <c r="CC1038" s="147"/>
      <c r="CD1038" s="147"/>
      <c r="CE1038" s="147"/>
      <c r="CF1038" s="147"/>
      <c r="CG1038" s="147"/>
      <c r="CH1038" s="147"/>
      <c r="CI1038" s="147"/>
      <c r="CJ1038" s="147"/>
      <c r="CK1038" s="147"/>
      <c r="CL1038" s="147"/>
      <c r="CM1038" s="147"/>
      <c r="CN1038" s="147"/>
      <c r="CO1038" s="147"/>
      <c r="CP1038" s="147"/>
      <c r="CQ1038" s="147"/>
      <c r="CR1038" s="147"/>
      <c r="CS1038" s="147"/>
      <c r="CT1038" s="147"/>
      <c r="CU1038" s="147"/>
      <c r="CV1038" s="147"/>
      <c r="CW1038" s="147"/>
      <c r="CX1038" s="147"/>
      <c r="CY1038" s="147"/>
      <c r="CZ1038" s="147"/>
      <c r="DA1038" s="147"/>
      <c r="DB1038" s="147"/>
      <c r="DC1038" s="147"/>
      <c r="DD1038" s="147"/>
      <c r="DE1038" s="147"/>
      <c r="DF1038" s="147"/>
      <c r="DG1038" s="147"/>
      <c r="DH1038" s="147"/>
      <c r="DI1038" s="147"/>
      <c r="DJ1038" s="147"/>
      <c r="DK1038" s="147"/>
      <c r="DL1038" s="147"/>
      <c r="DM1038" s="147"/>
      <c r="DN1038" s="147"/>
      <c r="DO1038" s="147"/>
      <c r="DP1038" s="147"/>
      <c r="DQ1038" s="147"/>
      <c r="DR1038" s="147"/>
      <c r="DS1038" s="147"/>
      <c r="DT1038" s="147"/>
      <c r="DU1038" s="147"/>
      <c r="DV1038" s="147"/>
    </row>
    <row r="1039" spans="1:126" s="146" customFormat="1" ht="15" x14ac:dyDescent="0.25">
      <c r="A1039"/>
      <c r="B1039"/>
      <c r="C1039"/>
      <c r="D1039" s="177"/>
      <c r="E1039"/>
      <c r="F1039"/>
      <c r="G1039"/>
      <c r="H1039"/>
      <c r="I1039"/>
      <c r="J1039"/>
      <c r="K1039"/>
      <c r="L1039"/>
      <c r="M1039"/>
      <c r="N1039"/>
      <c r="O1039"/>
      <c r="P1039" s="147"/>
      <c r="Q1039" s="147"/>
      <c r="R1039" s="147"/>
      <c r="S1039" s="147"/>
      <c r="T1039" s="147"/>
      <c r="U1039" s="147"/>
      <c r="V1039" s="147"/>
      <c r="W1039" s="147"/>
      <c r="X1039" s="147"/>
      <c r="Y1039" s="147"/>
      <c r="Z1039" s="147"/>
      <c r="AA1039" s="147"/>
      <c r="AB1039" s="147"/>
      <c r="AC1039" s="147"/>
      <c r="AD1039" s="147"/>
      <c r="AE1039" s="147"/>
      <c r="AF1039" s="147"/>
      <c r="AG1039" s="147"/>
      <c r="AH1039" s="147"/>
      <c r="AI1039" s="147"/>
      <c r="AJ1039" s="147"/>
      <c r="AK1039" s="147"/>
      <c r="AL1039" s="147"/>
      <c r="AM1039" s="147"/>
      <c r="AN1039" s="147"/>
      <c r="AO1039" s="147"/>
      <c r="AP1039" s="147"/>
      <c r="AQ1039" s="147"/>
      <c r="AR1039" s="147"/>
      <c r="AS1039" s="147"/>
      <c r="AT1039" s="147"/>
      <c r="AU1039" s="147"/>
      <c r="AV1039" s="147"/>
      <c r="AW1039" s="147"/>
      <c r="AX1039" s="147"/>
      <c r="AY1039" s="147"/>
      <c r="AZ1039" s="147"/>
      <c r="BA1039" s="147"/>
      <c r="BB1039" s="147"/>
      <c r="BC1039" s="147"/>
      <c r="BD1039" s="147"/>
      <c r="BE1039" s="147"/>
      <c r="BF1039" s="147"/>
      <c r="BG1039" s="147"/>
      <c r="BH1039" s="147"/>
      <c r="BI1039" s="147"/>
      <c r="BJ1039" s="147"/>
      <c r="BK1039" s="147"/>
      <c r="BL1039" s="147"/>
      <c r="BM1039" s="147"/>
      <c r="BN1039" s="147"/>
      <c r="BO1039" s="147"/>
      <c r="BP1039" s="147"/>
      <c r="BQ1039" s="147"/>
      <c r="BR1039" s="147"/>
      <c r="BS1039" s="147"/>
      <c r="BT1039" s="147"/>
      <c r="BU1039" s="147"/>
      <c r="BV1039" s="147"/>
      <c r="BW1039" s="147"/>
      <c r="BX1039" s="147"/>
      <c r="BY1039" s="147"/>
      <c r="BZ1039" s="147"/>
      <c r="CA1039" s="147"/>
      <c r="CB1039" s="147"/>
      <c r="CC1039" s="147"/>
      <c r="CD1039" s="147"/>
      <c r="CE1039" s="147"/>
      <c r="CF1039" s="147"/>
      <c r="CG1039" s="147"/>
      <c r="CH1039" s="147"/>
      <c r="CI1039" s="147"/>
      <c r="CJ1039" s="147"/>
      <c r="CK1039" s="147"/>
      <c r="CL1039" s="147"/>
      <c r="CM1039" s="147"/>
      <c r="CN1039" s="147"/>
      <c r="CO1039" s="147"/>
      <c r="CP1039" s="147"/>
      <c r="CQ1039" s="147"/>
      <c r="CR1039" s="147"/>
      <c r="CS1039" s="147"/>
      <c r="CT1039" s="147"/>
      <c r="CU1039" s="147"/>
      <c r="CV1039" s="147"/>
      <c r="CW1039" s="147"/>
      <c r="CX1039" s="147"/>
      <c r="CY1039" s="147"/>
      <c r="CZ1039" s="147"/>
      <c r="DA1039" s="147"/>
      <c r="DB1039" s="147"/>
      <c r="DC1039" s="147"/>
      <c r="DD1039" s="147"/>
      <c r="DE1039" s="147"/>
      <c r="DF1039" s="147"/>
      <c r="DG1039" s="147"/>
      <c r="DH1039" s="147"/>
      <c r="DI1039" s="147"/>
      <c r="DJ1039" s="147"/>
      <c r="DK1039" s="147"/>
      <c r="DL1039" s="147"/>
      <c r="DM1039" s="147"/>
      <c r="DN1039" s="147"/>
      <c r="DO1039" s="147"/>
      <c r="DP1039" s="147"/>
      <c r="DQ1039" s="147"/>
      <c r="DR1039" s="147"/>
      <c r="DS1039" s="147"/>
      <c r="DT1039" s="147"/>
      <c r="DU1039" s="147"/>
      <c r="DV1039" s="147"/>
    </row>
    <row r="1040" spans="1:126" s="146" customFormat="1" ht="15" x14ac:dyDescent="0.25">
      <c r="A1040"/>
      <c r="B1040"/>
      <c r="C1040"/>
      <c r="D1040" s="177"/>
      <c r="E1040"/>
      <c r="F1040"/>
      <c r="G1040"/>
      <c r="H1040"/>
      <c r="I1040"/>
      <c r="J1040"/>
      <c r="K1040"/>
      <c r="L1040"/>
      <c r="M1040"/>
      <c r="N1040"/>
      <c r="O1040"/>
      <c r="P1040" s="147"/>
      <c r="Q1040" s="147"/>
      <c r="R1040" s="147"/>
      <c r="S1040" s="147"/>
      <c r="T1040" s="147"/>
      <c r="U1040" s="147"/>
      <c r="V1040" s="147"/>
      <c r="W1040" s="147"/>
      <c r="X1040" s="147"/>
      <c r="Y1040" s="147"/>
      <c r="Z1040" s="147"/>
      <c r="AA1040" s="147"/>
      <c r="AB1040" s="147"/>
      <c r="AC1040" s="147"/>
      <c r="AD1040" s="147"/>
      <c r="AE1040" s="147"/>
      <c r="AF1040" s="147"/>
      <c r="AG1040" s="147"/>
      <c r="AH1040" s="147"/>
      <c r="AI1040" s="147"/>
      <c r="AJ1040" s="147"/>
      <c r="AK1040" s="147"/>
      <c r="AL1040" s="147"/>
      <c r="AM1040" s="147"/>
      <c r="AN1040" s="147"/>
      <c r="AO1040" s="147"/>
      <c r="AP1040" s="147"/>
      <c r="AQ1040" s="147"/>
      <c r="AR1040" s="147"/>
      <c r="AS1040" s="147"/>
      <c r="AT1040" s="147"/>
      <c r="AU1040" s="147"/>
      <c r="AV1040" s="147"/>
      <c r="AW1040" s="147"/>
      <c r="AX1040" s="147"/>
      <c r="AY1040" s="147"/>
      <c r="AZ1040" s="147"/>
      <c r="BA1040" s="147"/>
      <c r="BB1040" s="147"/>
      <c r="BC1040" s="147"/>
      <c r="BD1040" s="147"/>
      <c r="BE1040" s="147"/>
      <c r="BF1040" s="147"/>
      <c r="BG1040" s="147"/>
      <c r="BH1040" s="147"/>
      <c r="BI1040" s="147"/>
      <c r="BJ1040" s="147"/>
      <c r="BK1040" s="147"/>
      <c r="BL1040" s="147"/>
      <c r="BM1040" s="147"/>
      <c r="BN1040" s="147"/>
      <c r="BO1040" s="147"/>
      <c r="BP1040" s="147"/>
      <c r="BQ1040" s="147"/>
      <c r="BR1040" s="147"/>
      <c r="BS1040" s="147"/>
      <c r="BT1040" s="147"/>
      <c r="BU1040" s="147"/>
      <c r="BV1040" s="147"/>
      <c r="BW1040" s="147"/>
      <c r="BX1040" s="147"/>
      <c r="BY1040" s="147"/>
      <c r="BZ1040" s="147"/>
      <c r="CA1040" s="147"/>
      <c r="CB1040" s="147"/>
      <c r="CC1040" s="147"/>
      <c r="CD1040" s="147"/>
      <c r="CE1040" s="147"/>
      <c r="CF1040" s="147"/>
      <c r="CG1040" s="147"/>
      <c r="CH1040" s="147"/>
      <c r="CI1040" s="147"/>
      <c r="CJ1040" s="147"/>
      <c r="CK1040" s="147"/>
      <c r="CL1040" s="147"/>
      <c r="CM1040" s="147"/>
      <c r="CN1040" s="147"/>
      <c r="CO1040" s="147"/>
      <c r="CP1040" s="147"/>
      <c r="CQ1040" s="147"/>
      <c r="CR1040" s="147"/>
      <c r="CS1040" s="147"/>
      <c r="CT1040" s="147"/>
      <c r="CU1040" s="147"/>
      <c r="CV1040" s="147"/>
      <c r="CW1040" s="147"/>
      <c r="CX1040" s="147"/>
      <c r="CY1040" s="147"/>
      <c r="CZ1040" s="147"/>
      <c r="DA1040" s="147"/>
      <c r="DB1040" s="147"/>
      <c r="DC1040" s="147"/>
      <c r="DD1040" s="147"/>
      <c r="DE1040" s="147"/>
      <c r="DF1040" s="147"/>
      <c r="DG1040" s="147"/>
      <c r="DH1040" s="147"/>
      <c r="DI1040" s="147"/>
      <c r="DJ1040" s="147"/>
      <c r="DK1040" s="147"/>
      <c r="DL1040" s="147"/>
      <c r="DM1040" s="147"/>
      <c r="DN1040" s="147"/>
      <c r="DO1040" s="147"/>
      <c r="DP1040" s="147"/>
      <c r="DQ1040" s="147"/>
      <c r="DR1040" s="147"/>
      <c r="DS1040" s="147"/>
      <c r="DT1040" s="147"/>
      <c r="DU1040" s="147"/>
      <c r="DV1040" s="147"/>
    </row>
    <row r="1041" spans="1:126" s="146" customFormat="1" ht="15" x14ac:dyDescent="0.25">
      <c r="A1041"/>
      <c r="B1041"/>
      <c r="C1041"/>
      <c r="D1041" s="177"/>
      <c r="E1041"/>
      <c r="F1041"/>
      <c r="G1041"/>
      <c r="H1041"/>
      <c r="I1041"/>
      <c r="J1041"/>
      <c r="K1041"/>
      <c r="L1041"/>
      <c r="M1041"/>
      <c r="N1041"/>
      <c r="O1041"/>
      <c r="P1041" s="147"/>
      <c r="Q1041" s="147"/>
      <c r="R1041" s="147"/>
      <c r="S1041" s="147"/>
      <c r="T1041" s="147"/>
      <c r="U1041" s="147"/>
      <c r="V1041" s="147"/>
      <c r="W1041" s="147"/>
      <c r="X1041" s="147"/>
      <c r="Y1041" s="147"/>
      <c r="Z1041" s="147"/>
      <c r="AA1041" s="147"/>
      <c r="AB1041" s="147"/>
      <c r="AC1041" s="147"/>
      <c r="AD1041" s="147"/>
      <c r="AE1041" s="147"/>
      <c r="AF1041" s="147"/>
      <c r="AG1041" s="147"/>
      <c r="AH1041" s="147"/>
      <c r="AI1041" s="147"/>
      <c r="AJ1041" s="147"/>
      <c r="AK1041" s="147"/>
      <c r="AL1041" s="147"/>
      <c r="AM1041" s="147"/>
      <c r="AN1041" s="147"/>
      <c r="AO1041" s="147"/>
      <c r="AP1041" s="147"/>
      <c r="AQ1041" s="147"/>
      <c r="AR1041" s="147"/>
      <c r="AS1041" s="147"/>
      <c r="AT1041" s="147"/>
      <c r="AU1041" s="147"/>
      <c r="AV1041" s="147"/>
      <c r="AW1041" s="147"/>
      <c r="AX1041" s="147"/>
      <c r="AY1041" s="147"/>
      <c r="AZ1041" s="147"/>
      <c r="BA1041" s="147"/>
      <c r="BB1041" s="147"/>
      <c r="BC1041" s="147"/>
      <c r="BD1041" s="147"/>
      <c r="BE1041" s="147"/>
      <c r="BF1041" s="147"/>
      <c r="BG1041" s="147"/>
      <c r="BH1041" s="147"/>
      <c r="BI1041" s="147"/>
      <c r="BJ1041" s="147"/>
      <c r="BK1041" s="147"/>
      <c r="BL1041" s="147"/>
      <c r="BM1041" s="147"/>
      <c r="BN1041" s="147"/>
      <c r="BO1041" s="147"/>
      <c r="BP1041" s="147"/>
      <c r="BQ1041" s="147"/>
      <c r="BR1041" s="147"/>
      <c r="BS1041" s="147"/>
      <c r="BT1041" s="147"/>
      <c r="BU1041" s="147"/>
      <c r="BV1041" s="147"/>
      <c r="BW1041" s="147"/>
      <c r="BX1041" s="147"/>
      <c r="BY1041" s="147"/>
      <c r="BZ1041" s="147"/>
      <c r="CA1041" s="147"/>
      <c r="CB1041" s="147"/>
      <c r="CC1041" s="147"/>
      <c r="CD1041" s="147"/>
      <c r="CE1041" s="147"/>
      <c r="CF1041" s="147"/>
      <c r="CG1041" s="147"/>
      <c r="CH1041" s="147"/>
      <c r="CI1041" s="147"/>
      <c r="CJ1041" s="147"/>
      <c r="CK1041" s="147"/>
      <c r="CL1041" s="147"/>
      <c r="CM1041" s="147"/>
      <c r="CN1041" s="147"/>
      <c r="CO1041" s="147"/>
      <c r="CP1041" s="147"/>
      <c r="CQ1041" s="147"/>
      <c r="CR1041" s="147"/>
      <c r="CS1041" s="147"/>
      <c r="CT1041" s="147"/>
      <c r="CU1041" s="147"/>
      <c r="CV1041" s="147"/>
      <c r="CW1041" s="147"/>
      <c r="CX1041" s="147"/>
      <c r="CY1041" s="147"/>
      <c r="CZ1041" s="147"/>
      <c r="DA1041" s="147"/>
      <c r="DB1041" s="147"/>
      <c r="DC1041" s="147"/>
      <c r="DD1041" s="147"/>
      <c r="DE1041" s="147"/>
      <c r="DF1041" s="147"/>
      <c r="DG1041" s="147"/>
      <c r="DH1041" s="147"/>
      <c r="DI1041" s="147"/>
      <c r="DJ1041" s="147"/>
      <c r="DK1041" s="147"/>
      <c r="DL1041" s="147"/>
      <c r="DM1041" s="147"/>
      <c r="DN1041" s="147"/>
      <c r="DO1041" s="147"/>
      <c r="DP1041" s="147"/>
      <c r="DQ1041" s="147"/>
      <c r="DR1041" s="147"/>
      <c r="DS1041" s="147"/>
      <c r="DT1041" s="147"/>
      <c r="DU1041" s="147"/>
      <c r="DV1041" s="147"/>
    </row>
    <row r="1042" spans="1:126" s="146" customFormat="1" ht="15" x14ac:dyDescent="0.25">
      <c r="A1042"/>
      <c r="B1042"/>
      <c r="C1042"/>
      <c r="D1042" s="177"/>
      <c r="E1042"/>
      <c r="F1042"/>
      <c r="G1042"/>
      <c r="H1042"/>
      <c r="I1042"/>
      <c r="J1042"/>
      <c r="K1042"/>
      <c r="L1042"/>
      <c r="M1042"/>
      <c r="N1042"/>
      <c r="O1042"/>
      <c r="P1042" s="147"/>
      <c r="Q1042" s="147"/>
      <c r="R1042" s="147"/>
      <c r="S1042" s="147"/>
      <c r="T1042" s="147"/>
      <c r="U1042" s="147"/>
      <c r="V1042" s="147"/>
      <c r="W1042" s="147"/>
      <c r="X1042" s="147"/>
      <c r="Y1042" s="147"/>
      <c r="Z1042" s="147"/>
      <c r="AA1042" s="147"/>
      <c r="AB1042" s="147"/>
      <c r="AC1042" s="147"/>
      <c r="AD1042" s="147"/>
      <c r="AE1042" s="147"/>
      <c r="AF1042" s="147"/>
      <c r="AG1042" s="147"/>
      <c r="AH1042" s="147"/>
      <c r="AI1042" s="147"/>
      <c r="AJ1042" s="147"/>
      <c r="AK1042" s="147"/>
      <c r="AL1042" s="147"/>
      <c r="AM1042" s="147"/>
      <c r="AN1042" s="147"/>
      <c r="AO1042" s="147"/>
      <c r="AP1042" s="147"/>
      <c r="AQ1042" s="147"/>
      <c r="AR1042" s="147"/>
      <c r="AS1042" s="147"/>
      <c r="AT1042" s="147"/>
      <c r="AU1042" s="147"/>
      <c r="AV1042" s="147"/>
      <c r="AW1042" s="147"/>
      <c r="AX1042" s="147"/>
      <c r="AY1042" s="147"/>
      <c r="AZ1042" s="147"/>
      <c r="BA1042" s="147"/>
      <c r="BB1042" s="147"/>
      <c r="BC1042" s="147"/>
      <c r="BD1042" s="147"/>
      <c r="BE1042" s="147"/>
      <c r="BF1042" s="147"/>
      <c r="BG1042" s="147"/>
      <c r="BH1042" s="147"/>
      <c r="BI1042" s="147"/>
      <c r="BJ1042" s="147"/>
      <c r="BK1042" s="147"/>
      <c r="BL1042" s="147"/>
      <c r="BM1042" s="147"/>
      <c r="BN1042" s="147"/>
      <c r="BO1042" s="147"/>
      <c r="BP1042" s="147"/>
      <c r="BQ1042" s="147"/>
      <c r="BR1042" s="147"/>
      <c r="BS1042" s="147"/>
      <c r="BT1042" s="147"/>
      <c r="BU1042" s="147"/>
      <c r="BV1042" s="147"/>
      <c r="BW1042" s="147"/>
      <c r="BX1042" s="147"/>
      <c r="BY1042" s="147"/>
      <c r="BZ1042" s="147"/>
      <c r="CA1042" s="147"/>
      <c r="CB1042" s="147"/>
      <c r="CC1042" s="147"/>
      <c r="CD1042" s="147"/>
      <c r="CE1042" s="147"/>
      <c r="CF1042" s="147"/>
      <c r="CG1042" s="147"/>
      <c r="CH1042" s="147"/>
      <c r="CI1042" s="147"/>
      <c r="CJ1042" s="147"/>
      <c r="CK1042" s="147"/>
      <c r="CL1042" s="147"/>
      <c r="CM1042" s="147"/>
      <c r="CN1042" s="147"/>
      <c r="CO1042" s="147"/>
      <c r="CP1042" s="147"/>
      <c r="CQ1042" s="147"/>
      <c r="CR1042" s="147"/>
      <c r="CS1042" s="147"/>
      <c r="CT1042" s="147"/>
      <c r="CU1042" s="147"/>
      <c r="CV1042" s="147"/>
      <c r="CW1042" s="147"/>
      <c r="CX1042" s="147"/>
      <c r="CY1042" s="147"/>
      <c r="CZ1042" s="147"/>
      <c r="DA1042" s="147"/>
      <c r="DB1042" s="147"/>
      <c r="DC1042" s="147"/>
      <c r="DD1042" s="147"/>
      <c r="DE1042" s="147"/>
      <c r="DF1042" s="147"/>
      <c r="DG1042" s="147"/>
      <c r="DH1042" s="147"/>
      <c r="DI1042" s="147"/>
      <c r="DJ1042" s="147"/>
      <c r="DK1042" s="147"/>
      <c r="DL1042" s="147"/>
      <c r="DM1042" s="147"/>
      <c r="DN1042" s="147"/>
      <c r="DO1042" s="147"/>
      <c r="DP1042" s="147"/>
      <c r="DQ1042" s="147"/>
      <c r="DR1042" s="147"/>
      <c r="DS1042" s="147"/>
      <c r="DT1042" s="147"/>
      <c r="DU1042" s="147"/>
      <c r="DV1042" s="147"/>
    </row>
    <row r="1043" spans="1:126" s="146" customFormat="1" ht="15" x14ac:dyDescent="0.25">
      <c r="A1043"/>
      <c r="B1043"/>
      <c r="C1043"/>
      <c r="D1043" s="177"/>
      <c r="E1043"/>
      <c r="F1043"/>
      <c r="G1043"/>
      <c r="H1043"/>
      <c r="I1043"/>
      <c r="J1043"/>
      <c r="K1043"/>
      <c r="L1043"/>
      <c r="M1043"/>
      <c r="N1043"/>
      <c r="O1043"/>
      <c r="P1043" s="147"/>
      <c r="Q1043" s="147"/>
      <c r="R1043" s="147"/>
      <c r="S1043" s="147"/>
      <c r="T1043" s="147"/>
      <c r="U1043" s="147"/>
      <c r="V1043" s="147"/>
      <c r="W1043" s="147"/>
      <c r="X1043" s="147"/>
      <c r="Y1043" s="147"/>
      <c r="Z1043" s="147"/>
      <c r="AA1043" s="147"/>
      <c r="AB1043" s="147"/>
      <c r="AC1043" s="147"/>
      <c r="AD1043" s="147"/>
      <c r="AE1043" s="147"/>
      <c r="AF1043" s="147"/>
      <c r="AG1043" s="147"/>
      <c r="AH1043" s="147"/>
      <c r="AI1043" s="147"/>
      <c r="AJ1043" s="147"/>
      <c r="AK1043" s="147"/>
      <c r="AL1043" s="147"/>
      <c r="AM1043" s="147"/>
      <c r="AN1043" s="147"/>
      <c r="AO1043" s="147"/>
      <c r="AP1043" s="147"/>
      <c r="AQ1043" s="147"/>
      <c r="AR1043" s="147"/>
      <c r="AS1043" s="147"/>
      <c r="AT1043" s="147"/>
      <c r="AU1043" s="147"/>
      <c r="AV1043" s="147"/>
      <c r="AW1043" s="147"/>
      <c r="AX1043" s="147"/>
      <c r="AY1043" s="147"/>
      <c r="AZ1043" s="147"/>
      <c r="BA1043" s="147"/>
      <c r="BB1043" s="147"/>
      <c r="BC1043" s="147"/>
      <c r="BD1043" s="147"/>
      <c r="BE1043" s="147"/>
      <c r="BF1043" s="147"/>
      <c r="BG1043" s="147"/>
      <c r="BH1043" s="147"/>
      <c r="BI1043" s="147"/>
      <c r="BJ1043" s="147"/>
      <c r="BK1043" s="147"/>
      <c r="BL1043" s="147"/>
      <c r="BM1043" s="147"/>
      <c r="BN1043" s="147"/>
      <c r="BO1043" s="147"/>
      <c r="BP1043" s="147"/>
      <c r="BQ1043" s="147"/>
      <c r="BR1043" s="147"/>
      <c r="BS1043" s="147"/>
      <c r="BT1043" s="147"/>
      <c r="BU1043" s="147"/>
      <c r="BV1043" s="147"/>
      <c r="BW1043" s="147"/>
      <c r="BX1043" s="147"/>
      <c r="BY1043" s="147"/>
      <c r="BZ1043" s="147"/>
      <c r="CA1043" s="147"/>
      <c r="CB1043" s="147"/>
      <c r="CC1043" s="147"/>
      <c r="CD1043" s="147"/>
      <c r="CE1043" s="147"/>
      <c r="CF1043" s="147"/>
      <c r="CG1043" s="147"/>
      <c r="CH1043" s="147"/>
      <c r="CI1043" s="147"/>
      <c r="CJ1043" s="147"/>
      <c r="CK1043" s="147"/>
      <c r="CL1043" s="147"/>
      <c r="CM1043" s="147"/>
      <c r="CN1043" s="147"/>
      <c r="CO1043" s="147"/>
      <c r="CP1043" s="147"/>
      <c r="CQ1043" s="147"/>
      <c r="CR1043" s="147"/>
      <c r="CS1043" s="147"/>
      <c r="CT1043" s="147"/>
      <c r="CU1043" s="147"/>
      <c r="CV1043" s="147"/>
      <c r="CW1043" s="147"/>
      <c r="CX1043" s="147"/>
      <c r="CY1043" s="147"/>
      <c r="CZ1043" s="147"/>
      <c r="DA1043" s="147"/>
      <c r="DB1043" s="147"/>
      <c r="DC1043" s="147"/>
      <c r="DD1043" s="147"/>
      <c r="DE1043" s="147"/>
      <c r="DF1043" s="147"/>
      <c r="DG1043" s="147"/>
      <c r="DH1043" s="147"/>
      <c r="DI1043" s="147"/>
      <c r="DJ1043" s="147"/>
      <c r="DK1043" s="147"/>
      <c r="DL1043" s="147"/>
      <c r="DM1043" s="147"/>
      <c r="DN1043" s="147"/>
      <c r="DO1043" s="147"/>
      <c r="DP1043" s="147"/>
      <c r="DQ1043" s="147"/>
      <c r="DR1043" s="147"/>
      <c r="DS1043" s="147"/>
      <c r="DT1043" s="147"/>
      <c r="DU1043" s="147"/>
      <c r="DV1043" s="147"/>
    </row>
    <row r="1044" spans="1:126" s="146" customFormat="1" ht="15" x14ac:dyDescent="0.25">
      <c r="A1044"/>
      <c r="B1044"/>
      <c r="C1044"/>
      <c r="D1044" s="177"/>
      <c r="E1044"/>
      <c r="F1044"/>
      <c r="G1044"/>
      <c r="H1044"/>
      <c r="I1044"/>
      <c r="J1044"/>
      <c r="K1044"/>
      <c r="L1044"/>
      <c r="M1044"/>
      <c r="N1044"/>
      <c r="O1044"/>
      <c r="P1044" s="147"/>
      <c r="Q1044" s="147"/>
      <c r="R1044" s="147"/>
      <c r="S1044" s="147"/>
      <c r="T1044" s="147"/>
      <c r="U1044" s="147"/>
      <c r="V1044" s="147"/>
      <c r="W1044" s="147"/>
      <c r="X1044" s="147"/>
      <c r="Y1044" s="147"/>
      <c r="Z1044" s="147"/>
      <c r="AA1044" s="147"/>
      <c r="AB1044" s="147"/>
      <c r="AC1044" s="147"/>
      <c r="AD1044" s="147"/>
      <c r="AE1044" s="147"/>
      <c r="AF1044" s="147"/>
      <c r="AG1044" s="147"/>
      <c r="AH1044" s="147"/>
      <c r="AI1044" s="147"/>
      <c r="AJ1044" s="147"/>
      <c r="AK1044" s="147"/>
      <c r="AL1044" s="147"/>
      <c r="AM1044" s="147"/>
      <c r="AN1044" s="147"/>
      <c r="AO1044" s="147"/>
      <c r="AP1044" s="147"/>
      <c r="AQ1044" s="147"/>
      <c r="AR1044" s="147"/>
      <c r="AS1044" s="147"/>
      <c r="AT1044" s="147"/>
      <c r="AU1044" s="147"/>
      <c r="AV1044" s="147"/>
      <c r="AW1044" s="147"/>
      <c r="AX1044" s="147"/>
      <c r="AY1044" s="147"/>
      <c r="AZ1044" s="147"/>
      <c r="BA1044" s="147"/>
      <c r="BB1044" s="147"/>
      <c r="BC1044" s="147"/>
      <c r="BD1044" s="147"/>
      <c r="BE1044" s="147"/>
      <c r="BF1044" s="147"/>
      <c r="BG1044" s="147"/>
      <c r="BH1044" s="147"/>
      <c r="BI1044" s="147"/>
      <c r="BJ1044" s="147"/>
      <c r="BK1044" s="147"/>
      <c r="BL1044" s="147"/>
      <c r="BM1044" s="147"/>
      <c r="BN1044" s="147"/>
      <c r="BO1044" s="147"/>
      <c r="BP1044" s="147"/>
      <c r="BQ1044" s="147"/>
      <c r="BR1044" s="147"/>
      <c r="BS1044" s="147"/>
      <c r="BT1044" s="147"/>
      <c r="BU1044" s="147"/>
      <c r="BV1044" s="147"/>
      <c r="BW1044" s="147"/>
      <c r="BX1044" s="147"/>
      <c r="BY1044" s="147"/>
      <c r="BZ1044" s="147"/>
      <c r="CA1044" s="147"/>
      <c r="CB1044" s="147"/>
      <c r="CC1044" s="147"/>
      <c r="CD1044" s="147"/>
      <c r="CE1044" s="147"/>
      <c r="CF1044" s="147"/>
      <c r="CG1044" s="147"/>
      <c r="CH1044" s="147"/>
      <c r="CI1044" s="147"/>
      <c r="CJ1044" s="147"/>
      <c r="CK1044" s="147"/>
      <c r="CL1044" s="147"/>
      <c r="CM1044" s="147"/>
      <c r="CN1044" s="147"/>
      <c r="CO1044" s="147"/>
      <c r="CP1044" s="147"/>
      <c r="CQ1044" s="147"/>
      <c r="CR1044" s="147"/>
      <c r="CS1044" s="147"/>
      <c r="CT1044" s="147"/>
      <c r="CU1044" s="147"/>
      <c r="CV1044" s="147"/>
      <c r="CW1044" s="147"/>
      <c r="CX1044" s="147"/>
      <c r="CY1044" s="147"/>
      <c r="CZ1044" s="147"/>
      <c r="DA1044" s="147"/>
      <c r="DB1044" s="147"/>
      <c r="DC1044" s="147"/>
      <c r="DD1044" s="147"/>
      <c r="DE1044" s="147"/>
      <c r="DF1044" s="147"/>
      <c r="DG1044" s="147"/>
      <c r="DH1044" s="147"/>
      <c r="DI1044" s="147"/>
      <c r="DJ1044" s="147"/>
      <c r="DK1044" s="147"/>
      <c r="DL1044" s="147"/>
      <c r="DM1044" s="147"/>
      <c r="DN1044" s="147"/>
      <c r="DO1044" s="147"/>
      <c r="DP1044" s="147"/>
      <c r="DQ1044" s="147"/>
      <c r="DR1044" s="147"/>
      <c r="DS1044" s="147"/>
      <c r="DT1044" s="147"/>
      <c r="DU1044" s="147"/>
      <c r="DV1044" s="147"/>
    </row>
    <row r="1045" spans="1:126" s="146" customFormat="1" ht="15" x14ac:dyDescent="0.25">
      <c r="A1045"/>
      <c r="B1045"/>
      <c r="C1045"/>
      <c r="D1045" s="177"/>
      <c r="E1045"/>
      <c r="F1045"/>
      <c r="G1045"/>
      <c r="H1045"/>
      <c r="I1045"/>
      <c r="J1045"/>
      <c r="K1045"/>
      <c r="L1045"/>
      <c r="M1045"/>
      <c r="N1045"/>
      <c r="O1045"/>
      <c r="P1045" s="147"/>
      <c r="Q1045" s="147"/>
      <c r="R1045" s="147"/>
      <c r="S1045" s="147"/>
      <c r="T1045" s="147"/>
      <c r="U1045" s="147"/>
      <c r="V1045" s="147"/>
      <c r="W1045" s="147"/>
      <c r="X1045" s="147"/>
      <c r="Y1045" s="147"/>
      <c r="Z1045" s="147"/>
      <c r="AA1045" s="147"/>
      <c r="AB1045" s="147"/>
      <c r="AC1045" s="147"/>
      <c r="AD1045" s="147"/>
      <c r="AE1045" s="147"/>
      <c r="AF1045" s="147"/>
      <c r="AG1045" s="147"/>
      <c r="AH1045" s="147"/>
      <c r="AI1045" s="147"/>
      <c r="AJ1045" s="147"/>
      <c r="AK1045" s="147"/>
      <c r="AL1045" s="147"/>
      <c r="AM1045" s="147"/>
      <c r="AN1045" s="147"/>
      <c r="AO1045" s="147"/>
      <c r="AP1045" s="147"/>
      <c r="AQ1045" s="147"/>
      <c r="AR1045" s="147"/>
      <c r="AS1045" s="147"/>
      <c r="AT1045" s="147"/>
      <c r="AU1045" s="147"/>
      <c r="AV1045" s="147"/>
      <c r="AW1045" s="147"/>
      <c r="AX1045" s="147"/>
      <c r="AY1045" s="147"/>
      <c r="AZ1045" s="147"/>
      <c r="BA1045" s="147"/>
      <c r="BB1045" s="147"/>
      <c r="BC1045" s="147"/>
      <c r="BD1045" s="147"/>
      <c r="BE1045" s="147"/>
      <c r="BF1045" s="147"/>
      <c r="BG1045" s="147"/>
      <c r="BH1045" s="147"/>
      <c r="BI1045" s="147"/>
      <c r="BJ1045" s="147"/>
      <c r="BK1045" s="147"/>
      <c r="BL1045" s="147"/>
      <c r="BM1045" s="147"/>
      <c r="BN1045" s="147"/>
      <c r="BO1045" s="147"/>
      <c r="BP1045" s="147"/>
      <c r="BQ1045" s="147"/>
      <c r="BR1045" s="147"/>
      <c r="BS1045" s="147"/>
      <c r="BT1045" s="147"/>
      <c r="BU1045" s="147"/>
      <c r="BV1045" s="147"/>
      <c r="BW1045" s="147"/>
      <c r="BX1045" s="147"/>
      <c r="BY1045" s="147"/>
      <c r="BZ1045" s="147"/>
      <c r="CA1045" s="147"/>
      <c r="CB1045" s="147"/>
      <c r="CC1045" s="147"/>
      <c r="CD1045" s="147"/>
      <c r="CE1045" s="147"/>
      <c r="CF1045" s="147"/>
      <c r="CG1045" s="147"/>
      <c r="CH1045" s="147"/>
      <c r="CI1045" s="147"/>
      <c r="CJ1045" s="147"/>
      <c r="CK1045" s="147"/>
      <c r="CL1045" s="147"/>
      <c r="CM1045" s="147"/>
      <c r="CN1045" s="147"/>
      <c r="CO1045" s="147"/>
      <c r="CP1045" s="147"/>
      <c r="CQ1045" s="147"/>
      <c r="CR1045" s="147"/>
      <c r="CS1045" s="147"/>
      <c r="CT1045" s="147"/>
      <c r="CU1045" s="147"/>
      <c r="CV1045" s="147"/>
      <c r="CW1045" s="147"/>
      <c r="CX1045" s="147"/>
      <c r="CY1045" s="147"/>
      <c r="CZ1045" s="147"/>
      <c r="DA1045" s="147"/>
      <c r="DB1045" s="147"/>
      <c r="DC1045" s="147"/>
      <c r="DD1045" s="147"/>
      <c r="DE1045" s="147"/>
      <c r="DF1045" s="147"/>
      <c r="DG1045" s="147"/>
      <c r="DH1045" s="147"/>
      <c r="DI1045" s="147"/>
      <c r="DJ1045" s="147"/>
      <c r="DK1045" s="147"/>
      <c r="DL1045" s="147"/>
      <c r="DM1045" s="147"/>
      <c r="DN1045" s="147"/>
      <c r="DO1045" s="147"/>
      <c r="DP1045" s="147"/>
      <c r="DQ1045" s="147"/>
      <c r="DR1045" s="147"/>
      <c r="DS1045" s="147"/>
      <c r="DT1045" s="147"/>
      <c r="DU1045" s="147"/>
      <c r="DV1045" s="147"/>
    </row>
    <row r="1046" spans="1:126" s="146" customFormat="1" ht="15" x14ac:dyDescent="0.25">
      <c r="A1046"/>
      <c r="B1046"/>
      <c r="C1046"/>
      <c r="D1046" s="177"/>
      <c r="E1046"/>
      <c r="F1046"/>
      <c r="G1046"/>
      <c r="H1046"/>
      <c r="I1046"/>
      <c r="J1046"/>
      <c r="K1046"/>
      <c r="L1046"/>
      <c r="M1046"/>
      <c r="N1046"/>
      <c r="O1046"/>
      <c r="P1046" s="147"/>
      <c r="Q1046" s="147"/>
      <c r="R1046" s="147"/>
      <c r="S1046" s="147"/>
      <c r="T1046" s="147"/>
      <c r="U1046" s="147"/>
      <c r="V1046" s="147"/>
      <c r="W1046" s="147"/>
      <c r="X1046" s="147"/>
      <c r="Y1046" s="147"/>
      <c r="Z1046" s="147"/>
      <c r="AA1046" s="147"/>
      <c r="AB1046" s="147"/>
      <c r="AC1046" s="147"/>
      <c r="AD1046" s="147"/>
      <c r="AE1046" s="147"/>
      <c r="AF1046" s="147"/>
      <c r="AG1046" s="147"/>
      <c r="AH1046" s="147"/>
      <c r="AI1046" s="147"/>
      <c r="AJ1046" s="147"/>
      <c r="AK1046" s="147"/>
      <c r="AL1046" s="147"/>
      <c r="AM1046" s="147"/>
      <c r="AN1046" s="147"/>
      <c r="AO1046" s="147"/>
      <c r="AP1046" s="147"/>
      <c r="AQ1046" s="147"/>
      <c r="AR1046" s="147"/>
      <c r="AS1046" s="147"/>
      <c r="AT1046" s="147"/>
      <c r="AU1046" s="147"/>
      <c r="AV1046" s="147"/>
      <c r="AW1046" s="147"/>
      <c r="AX1046" s="147"/>
      <c r="AY1046" s="147"/>
      <c r="AZ1046" s="147"/>
      <c r="BA1046" s="147"/>
      <c r="BB1046" s="147"/>
      <c r="BC1046" s="147"/>
      <c r="BD1046" s="147"/>
      <c r="BE1046" s="147"/>
      <c r="BF1046" s="147"/>
      <c r="BG1046" s="147"/>
      <c r="BH1046" s="147"/>
      <c r="BI1046" s="147"/>
      <c r="BJ1046" s="147"/>
      <c r="BK1046" s="147"/>
      <c r="BL1046" s="147"/>
      <c r="BM1046" s="147"/>
      <c r="BN1046" s="147"/>
      <c r="BO1046" s="147"/>
      <c r="BP1046" s="147"/>
      <c r="BQ1046" s="147"/>
      <c r="BR1046" s="147"/>
      <c r="BS1046" s="147"/>
      <c r="BT1046" s="147"/>
      <c r="BU1046" s="147"/>
      <c r="BV1046" s="147"/>
      <c r="BW1046" s="147"/>
      <c r="BX1046" s="147"/>
      <c r="BY1046" s="147"/>
      <c r="BZ1046" s="147"/>
      <c r="CA1046" s="147"/>
      <c r="CB1046" s="147"/>
      <c r="CC1046" s="147"/>
      <c r="CD1046" s="147"/>
      <c r="CE1046" s="147"/>
      <c r="CF1046" s="147"/>
      <c r="CG1046" s="147"/>
      <c r="CH1046" s="147"/>
      <c r="CI1046" s="147"/>
      <c r="CJ1046" s="147"/>
      <c r="CK1046" s="147"/>
      <c r="CL1046" s="147"/>
      <c r="CM1046" s="147"/>
      <c r="CN1046" s="147"/>
      <c r="CO1046" s="147"/>
      <c r="CP1046" s="147"/>
      <c r="CQ1046" s="147"/>
      <c r="CR1046" s="147"/>
      <c r="CS1046" s="147"/>
      <c r="CT1046" s="147"/>
      <c r="CU1046" s="147"/>
      <c r="CV1046" s="147"/>
      <c r="CW1046" s="147"/>
      <c r="CX1046" s="147"/>
      <c r="CY1046" s="147"/>
      <c r="CZ1046" s="147"/>
      <c r="DA1046" s="147"/>
      <c r="DB1046" s="147"/>
      <c r="DC1046" s="147"/>
      <c r="DD1046" s="147"/>
      <c r="DE1046" s="147"/>
      <c r="DF1046" s="147"/>
      <c r="DG1046" s="147"/>
      <c r="DH1046" s="147"/>
      <c r="DI1046" s="147"/>
      <c r="DJ1046" s="147"/>
      <c r="DK1046" s="147"/>
      <c r="DL1046" s="147"/>
      <c r="DM1046" s="147"/>
      <c r="DN1046" s="147"/>
      <c r="DO1046" s="147"/>
      <c r="DP1046" s="147"/>
      <c r="DQ1046" s="147"/>
      <c r="DR1046" s="147"/>
      <c r="DS1046" s="147"/>
      <c r="DT1046" s="147"/>
      <c r="DU1046" s="147"/>
      <c r="DV1046" s="147"/>
    </row>
    <row r="1047" spans="1:126" s="146" customFormat="1" ht="15" x14ac:dyDescent="0.25">
      <c r="A1047"/>
      <c r="B1047"/>
      <c r="C1047"/>
      <c r="D1047" s="177"/>
      <c r="E1047"/>
      <c r="F1047"/>
      <c r="G1047"/>
      <c r="H1047"/>
      <c r="I1047"/>
      <c r="J1047"/>
      <c r="K1047"/>
      <c r="L1047"/>
      <c r="M1047"/>
      <c r="N1047"/>
      <c r="O1047"/>
      <c r="P1047" s="147"/>
      <c r="Q1047" s="147"/>
      <c r="R1047" s="147"/>
      <c r="S1047" s="147"/>
      <c r="T1047" s="147"/>
      <c r="U1047" s="147"/>
      <c r="V1047" s="147"/>
      <c r="W1047" s="147"/>
      <c r="X1047" s="147"/>
      <c r="Y1047" s="147"/>
      <c r="Z1047" s="147"/>
      <c r="AA1047" s="147"/>
      <c r="AB1047" s="147"/>
      <c r="AC1047" s="147"/>
      <c r="AD1047" s="147"/>
      <c r="AE1047" s="147"/>
      <c r="AF1047" s="147"/>
      <c r="AG1047" s="147"/>
      <c r="AH1047" s="147"/>
      <c r="AI1047" s="147"/>
      <c r="AJ1047" s="147"/>
      <c r="AK1047" s="147"/>
      <c r="AL1047" s="147"/>
      <c r="AM1047" s="147"/>
      <c r="AN1047" s="147"/>
      <c r="AO1047" s="147"/>
      <c r="AP1047" s="147"/>
      <c r="AQ1047" s="147"/>
      <c r="AR1047" s="147"/>
      <c r="AS1047" s="147"/>
      <c r="AT1047" s="147"/>
      <c r="AU1047" s="147"/>
      <c r="AV1047" s="147"/>
      <c r="AW1047" s="147"/>
      <c r="AX1047" s="147"/>
      <c r="AY1047" s="147"/>
      <c r="AZ1047" s="147"/>
      <c r="BA1047" s="147"/>
      <c r="BB1047" s="147"/>
      <c r="BC1047" s="147"/>
      <c r="BD1047" s="147"/>
      <c r="BE1047" s="147"/>
      <c r="BF1047" s="147"/>
      <c r="BG1047" s="147"/>
      <c r="BH1047" s="147"/>
      <c r="BI1047" s="147"/>
      <c r="BJ1047" s="147"/>
      <c r="BK1047" s="147"/>
      <c r="BL1047" s="147"/>
      <c r="BM1047" s="147"/>
      <c r="BN1047" s="147"/>
      <c r="BO1047" s="147"/>
      <c r="BP1047" s="147"/>
      <c r="BQ1047" s="147"/>
      <c r="BR1047" s="147"/>
      <c r="BS1047" s="147"/>
      <c r="BT1047" s="147"/>
      <c r="BU1047" s="147"/>
      <c r="BV1047" s="147"/>
      <c r="BW1047" s="147"/>
      <c r="BX1047" s="147"/>
      <c r="BY1047" s="147"/>
      <c r="BZ1047" s="147"/>
      <c r="CA1047" s="147"/>
      <c r="CB1047" s="147"/>
      <c r="CC1047" s="147"/>
      <c r="CD1047" s="147"/>
      <c r="CE1047" s="147"/>
      <c r="CF1047" s="147"/>
      <c r="CG1047" s="147"/>
      <c r="CH1047" s="147"/>
      <c r="CI1047" s="147"/>
      <c r="CJ1047" s="147"/>
      <c r="CK1047" s="147"/>
      <c r="CL1047" s="147"/>
      <c r="CM1047" s="147"/>
      <c r="CN1047" s="147"/>
      <c r="CO1047" s="147"/>
      <c r="CP1047" s="147"/>
      <c r="CQ1047" s="147"/>
      <c r="CR1047" s="147"/>
      <c r="CS1047" s="147"/>
      <c r="CT1047" s="147"/>
      <c r="CU1047" s="147"/>
      <c r="CV1047" s="147"/>
      <c r="CW1047" s="147"/>
      <c r="CX1047" s="147"/>
      <c r="CY1047" s="147"/>
      <c r="CZ1047" s="147"/>
      <c r="DA1047" s="147"/>
      <c r="DB1047" s="147"/>
      <c r="DC1047" s="147"/>
      <c r="DD1047" s="147"/>
      <c r="DE1047" s="147"/>
      <c r="DF1047" s="147"/>
      <c r="DG1047" s="147"/>
      <c r="DH1047" s="147"/>
      <c r="DI1047" s="147"/>
      <c r="DJ1047" s="147"/>
      <c r="DK1047" s="147"/>
      <c r="DL1047" s="147"/>
      <c r="DM1047" s="147"/>
      <c r="DN1047" s="147"/>
      <c r="DO1047" s="147"/>
      <c r="DP1047" s="147"/>
      <c r="DQ1047" s="147"/>
      <c r="DR1047" s="147"/>
      <c r="DS1047" s="147"/>
      <c r="DT1047" s="147"/>
      <c r="DU1047" s="147"/>
      <c r="DV1047" s="147"/>
    </row>
    <row r="1048" spans="1:126" s="146" customFormat="1" ht="15" x14ac:dyDescent="0.25">
      <c r="A1048"/>
      <c r="B1048"/>
      <c r="C1048"/>
      <c r="D1048" s="177"/>
      <c r="E1048"/>
      <c r="F1048"/>
      <c r="G1048"/>
      <c r="H1048"/>
      <c r="I1048"/>
      <c r="J1048"/>
      <c r="K1048"/>
      <c r="L1048"/>
      <c r="M1048"/>
      <c r="N1048"/>
      <c r="O1048"/>
      <c r="P1048" s="147"/>
      <c r="Q1048" s="147"/>
      <c r="R1048" s="147"/>
      <c r="S1048" s="147"/>
      <c r="T1048" s="147"/>
      <c r="U1048" s="147"/>
      <c r="V1048" s="147"/>
      <c r="W1048" s="147"/>
      <c r="X1048" s="147"/>
      <c r="Y1048" s="147"/>
      <c r="Z1048" s="147"/>
      <c r="AA1048" s="147"/>
      <c r="AB1048" s="147"/>
      <c r="AC1048" s="147"/>
      <c r="AD1048" s="147"/>
      <c r="AE1048" s="147"/>
      <c r="AF1048" s="147"/>
      <c r="AG1048" s="147"/>
      <c r="AH1048" s="147"/>
      <c r="AI1048" s="147"/>
      <c r="AJ1048" s="147"/>
      <c r="AK1048" s="147"/>
      <c r="AL1048" s="147"/>
      <c r="AM1048" s="147"/>
      <c r="AN1048" s="147"/>
      <c r="AO1048" s="147"/>
      <c r="AP1048" s="147"/>
      <c r="AQ1048" s="147"/>
      <c r="AR1048" s="147"/>
      <c r="AS1048" s="147"/>
      <c r="AT1048" s="147"/>
      <c r="AU1048" s="147"/>
      <c r="AV1048" s="147"/>
      <c r="AW1048" s="147"/>
      <c r="AX1048" s="147"/>
      <c r="AY1048" s="147"/>
      <c r="AZ1048" s="147"/>
      <c r="BA1048" s="147"/>
      <c r="BB1048" s="147"/>
      <c r="BC1048" s="147"/>
      <c r="BD1048" s="147"/>
      <c r="BE1048" s="147"/>
      <c r="BF1048" s="147"/>
      <c r="BG1048" s="147"/>
      <c r="BH1048" s="147"/>
      <c r="BI1048" s="147"/>
      <c r="BJ1048" s="147"/>
      <c r="BK1048" s="147"/>
      <c r="BL1048" s="147"/>
      <c r="BM1048" s="147"/>
      <c r="BN1048" s="147"/>
      <c r="BO1048" s="147"/>
      <c r="BP1048" s="147"/>
      <c r="BQ1048" s="147"/>
      <c r="BR1048" s="147"/>
      <c r="BS1048" s="147"/>
      <c r="BT1048" s="147"/>
      <c r="BU1048" s="147"/>
      <c r="BV1048" s="147"/>
      <c r="BW1048" s="147"/>
      <c r="BX1048" s="147"/>
      <c r="BY1048" s="147"/>
      <c r="BZ1048" s="147"/>
      <c r="CA1048" s="147"/>
      <c r="CB1048" s="147"/>
      <c r="CC1048" s="147"/>
      <c r="CD1048" s="147"/>
      <c r="CE1048" s="147"/>
      <c r="CF1048" s="147"/>
      <c r="CG1048" s="147"/>
      <c r="CH1048" s="147"/>
      <c r="CI1048" s="147"/>
      <c r="CJ1048" s="147"/>
      <c r="CK1048" s="147"/>
      <c r="CL1048" s="147"/>
      <c r="CM1048" s="147"/>
      <c r="CN1048" s="147"/>
      <c r="CO1048" s="147"/>
      <c r="CP1048" s="147"/>
      <c r="CQ1048" s="147"/>
      <c r="CR1048" s="147"/>
      <c r="CS1048" s="147"/>
      <c r="CT1048" s="147"/>
      <c r="CU1048" s="147"/>
      <c r="CV1048" s="147"/>
      <c r="CW1048" s="147"/>
      <c r="CX1048" s="147"/>
      <c r="CY1048" s="147"/>
      <c r="CZ1048" s="147"/>
      <c r="DA1048" s="147"/>
      <c r="DB1048" s="147"/>
      <c r="DC1048" s="147"/>
      <c r="DD1048" s="147"/>
      <c r="DE1048" s="147"/>
      <c r="DF1048" s="147"/>
      <c r="DG1048" s="147"/>
      <c r="DH1048" s="147"/>
      <c r="DI1048" s="147"/>
      <c r="DJ1048" s="147"/>
      <c r="DK1048" s="147"/>
      <c r="DL1048" s="147"/>
      <c r="DM1048" s="147"/>
      <c r="DN1048" s="147"/>
      <c r="DO1048" s="147"/>
      <c r="DP1048" s="147"/>
      <c r="DQ1048" s="147"/>
      <c r="DR1048" s="147"/>
      <c r="DS1048" s="147"/>
      <c r="DT1048" s="147"/>
      <c r="DU1048" s="147"/>
      <c r="DV1048" s="147"/>
    </row>
    <row r="1049" spans="1:126" s="146" customFormat="1" ht="15" x14ac:dyDescent="0.25">
      <c r="A1049"/>
      <c r="B1049"/>
      <c r="C1049"/>
      <c r="D1049" s="177"/>
      <c r="E1049"/>
      <c r="F1049"/>
      <c r="G1049"/>
      <c r="H1049"/>
      <c r="I1049"/>
      <c r="J1049"/>
      <c r="K1049"/>
      <c r="L1049"/>
      <c r="M1049"/>
      <c r="N1049"/>
      <c r="O1049"/>
      <c r="P1049" s="147"/>
      <c r="Q1049" s="147"/>
      <c r="R1049" s="147"/>
      <c r="S1049" s="147"/>
      <c r="T1049" s="147"/>
      <c r="U1049" s="147"/>
      <c r="V1049" s="147"/>
      <c r="W1049" s="147"/>
      <c r="X1049" s="147"/>
      <c r="Y1049" s="147"/>
      <c r="Z1049" s="147"/>
      <c r="AA1049" s="147"/>
      <c r="AB1049" s="147"/>
      <c r="AC1049" s="147"/>
      <c r="AD1049" s="147"/>
      <c r="AE1049" s="147"/>
      <c r="AF1049" s="147"/>
      <c r="AG1049" s="147"/>
      <c r="AH1049" s="147"/>
      <c r="AI1049" s="147"/>
      <c r="AJ1049" s="147"/>
      <c r="AK1049" s="147"/>
      <c r="AL1049" s="147"/>
      <c r="AM1049" s="147"/>
      <c r="AN1049" s="147"/>
      <c r="AO1049" s="147"/>
      <c r="AP1049" s="147"/>
      <c r="AQ1049" s="147"/>
      <c r="AR1049" s="147"/>
      <c r="AS1049" s="147"/>
      <c r="AT1049" s="147"/>
      <c r="AU1049" s="147"/>
      <c r="AV1049" s="147"/>
      <c r="AW1049" s="147"/>
      <c r="AX1049" s="147"/>
      <c r="AY1049" s="147"/>
      <c r="AZ1049" s="147"/>
      <c r="BA1049" s="147"/>
      <c r="BB1049" s="147"/>
      <c r="BC1049" s="147"/>
      <c r="BD1049" s="147"/>
      <c r="BE1049" s="147"/>
      <c r="BF1049" s="147"/>
      <c r="BG1049" s="147"/>
      <c r="BH1049" s="147"/>
      <c r="BI1049" s="147"/>
      <c r="BJ1049" s="147"/>
      <c r="BK1049" s="147"/>
      <c r="BL1049" s="147"/>
      <c r="BM1049" s="147"/>
      <c r="BN1049" s="147"/>
      <c r="BO1049" s="147"/>
      <c r="BP1049" s="147"/>
      <c r="BQ1049" s="147"/>
      <c r="BR1049" s="147"/>
      <c r="BS1049" s="147"/>
      <c r="BT1049" s="147"/>
      <c r="BU1049" s="147"/>
      <c r="BV1049" s="147"/>
      <c r="BW1049" s="147"/>
      <c r="BX1049" s="147"/>
      <c r="BY1049" s="147"/>
      <c r="BZ1049" s="147"/>
      <c r="CA1049" s="147"/>
      <c r="CB1049" s="147"/>
      <c r="CC1049" s="147"/>
      <c r="CD1049" s="147"/>
      <c r="CE1049" s="147"/>
      <c r="CF1049" s="147"/>
      <c r="CG1049" s="147"/>
      <c r="CH1049" s="147"/>
      <c r="CI1049" s="147"/>
      <c r="CJ1049" s="147"/>
      <c r="CK1049" s="147"/>
      <c r="CL1049" s="147"/>
      <c r="CM1049" s="147"/>
      <c r="CN1049" s="147"/>
      <c r="CO1049" s="147"/>
      <c r="CP1049" s="147"/>
      <c r="CQ1049" s="147"/>
      <c r="CR1049" s="147"/>
      <c r="CS1049" s="147"/>
      <c r="CT1049" s="147"/>
      <c r="CU1049" s="147"/>
      <c r="CV1049" s="147"/>
      <c r="CW1049" s="147"/>
      <c r="CX1049" s="147"/>
      <c r="CY1049" s="147"/>
      <c r="CZ1049" s="147"/>
      <c r="DA1049" s="147"/>
      <c r="DB1049" s="147"/>
      <c r="DC1049" s="147"/>
      <c r="DD1049" s="147"/>
      <c r="DE1049" s="147"/>
      <c r="DF1049" s="147"/>
      <c r="DG1049" s="147"/>
      <c r="DH1049" s="147"/>
      <c r="DI1049" s="147"/>
      <c r="DJ1049" s="147"/>
      <c r="DK1049" s="147"/>
      <c r="DL1049" s="147"/>
      <c r="DM1049" s="147"/>
      <c r="DN1049" s="147"/>
      <c r="DO1049" s="147"/>
      <c r="DP1049" s="147"/>
      <c r="DQ1049" s="147"/>
      <c r="DR1049" s="147"/>
      <c r="DS1049" s="147"/>
      <c r="DT1049" s="147"/>
      <c r="DU1049" s="147"/>
      <c r="DV1049" s="147"/>
    </row>
    <row r="1050" spans="1:126" s="146" customFormat="1" ht="15" x14ac:dyDescent="0.25">
      <c r="A1050"/>
      <c r="B1050"/>
      <c r="C1050"/>
      <c r="D1050" s="177"/>
      <c r="E1050"/>
      <c r="F1050"/>
      <c r="G1050"/>
      <c r="H1050"/>
      <c r="I1050"/>
      <c r="J1050"/>
      <c r="K1050"/>
      <c r="L1050"/>
      <c r="M1050"/>
      <c r="N1050"/>
      <c r="O1050"/>
      <c r="P1050" s="147"/>
      <c r="Q1050" s="147"/>
      <c r="R1050" s="147"/>
      <c r="S1050" s="147"/>
      <c r="T1050" s="147"/>
      <c r="U1050" s="147"/>
      <c r="V1050" s="147"/>
      <c r="W1050" s="147"/>
      <c r="X1050" s="147"/>
      <c r="Y1050" s="147"/>
      <c r="Z1050" s="147"/>
      <c r="AA1050" s="147"/>
      <c r="AB1050" s="147"/>
      <c r="AC1050" s="147"/>
      <c r="AD1050" s="147"/>
      <c r="AE1050" s="147"/>
      <c r="AF1050" s="147"/>
      <c r="AG1050" s="147"/>
      <c r="AH1050" s="147"/>
      <c r="AI1050" s="147"/>
      <c r="AJ1050" s="147"/>
      <c r="AK1050" s="147"/>
      <c r="AL1050" s="147"/>
      <c r="AM1050" s="147"/>
      <c r="AN1050" s="147"/>
      <c r="AO1050" s="147"/>
      <c r="AP1050" s="147"/>
      <c r="AQ1050" s="147"/>
      <c r="AR1050" s="147"/>
      <c r="AS1050" s="147"/>
      <c r="AT1050" s="147"/>
      <c r="AU1050" s="147"/>
      <c r="AV1050" s="147"/>
      <c r="AW1050" s="147"/>
      <c r="AX1050" s="147"/>
      <c r="AY1050" s="147"/>
      <c r="AZ1050" s="147"/>
      <c r="BA1050" s="147"/>
      <c r="BB1050" s="147"/>
      <c r="BC1050" s="147"/>
      <c r="BD1050" s="147"/>
      <c r="BE1050" s="147"/>
      <c r="BF1050" s="147"/>
      <c r="BG1050" s="147"/>
      <c r="BH1050" s="147"/>
      <c r="BI1050" s="147"/>
      <c r="BJ1050" s="147"/>
      <c r="BK1050" s="147"/>
      <c r="BL1050" s="147"/>
      <c r="BM1050" s="147"/>
      <c r="BN1050" s="147"/>
      <c r="BO1050" s="147"/>
      <c r="BP1050" s="147"/>
      <c r="BQ1050" s="147"/>
      <c r="BR1050" s="147"/>
      <c r="BS1050" s="147"/>
      <c r="BT1050" s="147"/>
      <c r="BU1050" s="147"/>
      <c r="BV1050" s="147"/>
      <c r="BW1050" s="147"/>
      <c r="BX1050" s="147"/>
      <c r="BY1050" s="147"/>
      <c r="BZ1050" s="147"/>
      <c r="CA1050" s="147"/>
      <c r="CB1050" s="147"/>
      <c r="CC1050" s="147"/>
      <c r="CD1050" s="147"/>
      <c r="CE1050" s="147"/>
      <c r="CF1050" s="147"/>
      <c r="CG1050" s="147"/>
      <c r="CH1050" s="147"/>
      <c r="CI1050" s="147"/>
      <c r="CJ1050" s="147"/>
      <c r="CK1050" s="147"/>
      <c r="CL1050" s="147"/>
      <c r="CM1050" s="147"/>
      <c r="CN1050" s="147"/>
      <c r="CO1050" s="147"/>
      <c r="CP1050" s="147"/>
      <c r="CQ1050" s="147"/>
      <c r="CR1050" s="147"/>
      <c r="CS1050" s="147"/>
      <c r="CT1050" s="147"/>
      <c r="CU1050" s="147"/>
      <c r="CV1050" s="147"/>
      <c r="CW1050" s="147"/>
      <c r="CX1050" s="147"/>
      <c r="CY1050" s="147"/>
      <c r="CZ1050" s="147"/>
      <c r="DA1050" s="147"/>
      <c r="DB1050" s="147"/>
      <c r="DC1050" s="147"/>
      <c r="DD1050" s="147"/>
      <c r="DE1050" s="147"/>
      <c r="DF1050" s="147"/>
      <c r="DG1050" s="147"/>
      <c r="DH1050" s="147"/>
      <c r="DI1050" s="147"/>
      <c r="DJ1050" s="147"/>
      <c r="DK1050" s="147"/>
      <c r="DL1050" s="147"/>
      <c r="DM1050" s="147"/>
      <c r="DN1050" s="147"/>
      <c r="DO1050" s="147"/>
      <c r="DP1050" s="147"/>
      <c r="DQ1050" s="147"/>
      <c r="DR1050" s="147"/>
      <c r="DS1050" s="147"/>
      <c r="DT1050" s="147"/>
      <c r="DU1050" s="147"/>
      <c r="DV1050" s="147"/>
    </row>
    <row r="1051" spans="1:126" s="146" customFormat="1" ht="15" x14ac:dyDescent="0.25">
      <c r="A1051"/>
      <c r="B1051"/>
      <c r="C1051"/>
      <c r="D1051" s="177"/>
      <c r="E1051"/>
      <c r="F1051"/>
      <c r="G1051"/>
      <c r="H1051"/>
      <c r="I1051"/>
      <c r="J1051"/>
      <c r="K1051"/>
      <c r="L1051"/>
      <c r="M1051"/>
      <c r="N1051"/>
      <c r="O1051"/>
      <c r="P1051" s="147"/>
      <c r="Q1051" s="147"/>
      <c r="R1051" s="147"/>
      <c r="S1051" s="147"/>
      <c r="T1051" s="147"/>
      <c r="U1051" s="147"/>
      <c r="V1051" s="147"/>
      <c r="W1051" s="147"/>
      <c r="X1051" s="147"/>
      <c r="Y1051" s="147"/>
      <c r="Z1051" s="147"/>
      <c r="AA1051" s="147"/>
      <c r="AB1051" s="147"/>
      <c r="AC1051" s="147"/>
      <c r="AD1051" s="147"/>
      <c r="AE1051" s="147"/>
      <c r="AF1051" s="147"/>
      <c r="AG1051" s="147"/>
      <c r="AH1051" s="147"/>
      <c r="AI1051" s="147"/>
      <c r="AJ1051" s="147"/>
      <c r="AK1051" s="147"/>
      <c r="AL1051" s="147"/>
      <c r="AM1051" s="147"/>
      <c r="AN1051" s="147"/>
      <c r="AO1051" s="147"/>
      <c r="AP1051" s="147"/>
      <c r="AQ1051" s="147"/>
      <c r="AR1051" s="147"/>
      <c r="AS1051" s="147"/>
      <c r="AT1051" s="147"/>
      <c r="AU1051" s="147"/>
      <c r="AV1051" s="147"/>
      <c r="AW1051" s="147"/>
      <c r="AX1051" s="147"/>
      <c r="AY1051" s="147"/>
      <c r="AZ1051" s="147"/>
      <c r="BA1051" s="147"/>
      <c r="BB1051" s="147"/>
      <c r="BC1051" s="147"/>
      <c r="BD1051" s="147"/>
      <c r="BE1051" s="147"/>
      <c r="BF1051" s="147"/>
      <c r="BG1051" s="147"/>
      <c r="BH1051" s="147"/>
      <c r="BI1051" s="147"/>
      <c r="BJ1051" s="147"/>
      <c r="BK1051" s="147"/>
      <c r="BL1051" s="147"/>
      <c r="BM1051" s="147"/>
      <c r="BN1051" s="147"/>
      <c r="BO1051" s="147"/>
      <c r="BP1051" s="147"/>
      <c r="BQ1051" s="147"/>
      <c r="BR1051" s="147"/>
      <c r="BS1051" s="147"/>
      <c r="BT1051" s="147"/>
      <c r="BU1051" s="147"/>
      <c r="BV1051" s="147"/>
      <c r="BW1051" s="147"/>
      <c r="BX1051" s="147"/>
      <c r="BY1051" s="147"/>
      <c r="BZ1051" s="147"/>
      <c r="CA1051" s="147"/>
      <c r="CB1051" s="147"/>
      <c r="CC1051" s="147"/>
      <c r="CD1051" s="147"/>
      <c r="CE1051" s="147"/>
      <c r="CF1051" s="147"/>
      <c r="CG1051" s="147"/>
      <c r="CH1051" s="147"/>
      <c r="CI1051" s="147"/>
      <c r="CJ1051" s="147"/>
      <c r="CK1051" s="147"/>
      <c r="CL1051" s="147"/>
      <c r="CM1051" s="147"/>
      <c r="CN1051" s="147"/>
      <c r="CO1051" s="147"/>
      <c r="CP1051" s="147"/>
      <c r="CQ1051" s="147"/>
      <c r="CR1051" s="147"/>
      <c r="CS1051" s="147"/>
      <c r="CT1051" s="147"/>
      <c r="CU1051" s="147"/>
      <c r="CV1051" s="147"/>
      <c r="CW1051" s="147"/>
      <c r="CX1051" s="147"/>
      <c r="CY1051" s="147"/>
      <c r="CZ1051" s="147"/>
      <c r="DA1051" s="147"/>
      <c r="DB1051" s="147"/>
      <c r="DC1051" s="147"/>
      <c r="DD1051" s="147"/>
      <c r="DE1051" s="147"/>
      <c r="DF1051" s="147"/>
      <c r="DG1051" s="147"/>
      <c r="DH1051" s="147"/>
      <c r="DI1051" s="147"/>
      <c r="DJ1051" s="147"/>
      <c r="DK1051" s="147"/>
      <c r="DL1051" s="147"/>
      <c r="DM1051" s="147"/>
      <c r="DN1051" s="147"/>
      <c r="DO1051" s="147"/>
      <c r="DP1051" s="147"/>
      <c r="DQ1051" s="147"/>
      <c r="DR1051" s="147"/>
      <c r="DS1051" s="147"/>
      <c r="DT1051" s="147"/>
      <c r="DU1051" s="147"/>
      <c r="DV1051" s="147"/>
    </row>
    <row r="1052" spans="1:126" s="146" customFormat="1" ht="15" x14ac:dyDescent="0.25">
      <c r="A1052"/>
      <c r="B1052"/>
      <c r="C1052"/>
      <c r="D1052" s="177"/>
      <c r="E1052"/>
      <c r="F1052"/>
      <c r="G1052"/>
      <c r="H1052"/>
      <c r="I1052"/>
      <c r="J1052"/>
      <c r="K1052"/>
      <c r="L1052"/>
      <c r="M1052"/>
      <c r="N1052"/>
      <c r="O1052"/>
      <c r="P1052" s="147"/>
      <c r="Q1052" s="147"/>
      <c r="R1052" s="147"/>
      <c r="S1052" s="147"/>
      <c r="T1052" s="147"/>
      <c r="U1052" s="147"/>
      <c r="V1052" s="147"/>
      <c r="W1052" s="147"/>
      <c r="X1052" s="147"/>
      <c r="Y1052" s="147"/>
      <c r="Z1052" s="147"/>
      <c r="AA1052" s="147"/>
      <c r="AB1052" s="147"/>
      <c r="AC1052" s="147"/>
      <c r="AD1052" s="147"/>
      <c r="AE1052" s="147"/>
      <c r="AF1052" s="147"/>
      <c r="AG1052" s="147"/>
      <c r="AH1052" s="147"/>
      <c r="AI1052" s="147"/>
      <c r="AJ1052" s="147"/>
      <c r="AK1052" s="147"/>
      <c r="AL1052" s="147"/>
      <c r="AM1052" s="147"/>
      <c r="AN1052" s="147"/>
      <c r="AO1052" s="147"/>
      <c r="AP1052" s="147"/>
      <c r="AQ1052" s="147"/>
      <c r="AR1052" s="147"/>
      <c r="AS1052" s="147"/>
      <c r="AT1052" s="147"/>
      <c r="AU1052" s="147"/>
      <c r="AV1052" s="147"/>
      <c r="AW1052" s="147"/>
      <c r="AX1052" s="147"/>
      <c r="AY1052" s="147"/>
      <c r="AZ1052" s="147"/>
      <c r="BA1052" s="147"/>
      <c r="BB1052" s="147"/>
      <c r="BC1052" s="147"/>
      <c r="BD1052" s="147"/>
      <c r="BE1052" s="147"/>
      <c r="BF1052" s="147"/>
      <c r="BG1052" s="147"/>
      <c r="BH1052" s="147"/>
      <c r="BI1052" s="147"/>
      <c r="BJ1052" s="147"/>
      <c r="BK1052" s="147"/>
      <c r="BL1052" s="147"/>
      <c r="BM1052" s="147"/>
      <c r="BN1052" s="147"/>
      <c r="BO1052" s="147"/>
      <c r="BP1052" s="147"/>
      <c r="BQ1052" s="147"/>
      <c r="BR1052" s="147"/>
      <c r="BS1052" s="147"/>
      <c r="BT1052" s="147"/>
      <c r="BU1052" s="147"/>
      <c r="BV1052" s="147"/>
      <c r="BW1052" s="147"/>
      <c r="BX1052" s="147"/>
      <c r="BY1052" s="147"/>
      <c r="BZ1052" s="147"/>
      <c r="CA1052" s="147"/>
      <c r="CB1052" s="147"/>
      <c r="CC1052" s="147"/>
      <c r="CD1052" s="147"/>
      <c r="CE1052" s="147"/>
      <c r="CF1052" s="147"/>
      <c r="CG1052" s="147"/>
      <c r="CH1052" s="147"/>
      <c r="CI1052" s="147"/>
      <c r="CJ1052" s="147"/>
      <c r="CK1052" s="147"/>
      <c r="CL1052" s="147"/>
      <c r="CM1052" s="147"/>
      <c r="CN1052" s="147"/>
      <c r="CO1052" s="147"/>
      <c r="CP1052" s="147"/>
      <c r="CQ1052" s="147"/>
      <c r="CR1052" s="147"/>
      <c r="CS1052" s="147"/>
      <c r="CT1052" s="147"/>
      <c r="CU1052" s="147"/>
      <c r="CV1052" s="147"/>
      <c r="CW1052" s="147"/>
      <c r="CX1052" s="147"/>
      <c r="CY1052" s="147"/>
      <c r="CZ1052" s="147"/>
      <c r="DA1052" s="147"/>
      <c r="DB1052" s="147"/>
      <c r="DC1052" s="147"/>
      <c r="DD1052" s="147"/>
      <c r="DE1052" s="147"/>
      <c r="DF1052" s="147"/>
      <c r="DG1052" s="147"/>
      <c r="DH1052" s="147"/>
      <c r="DI1052" s="147"/>
      <c r="DJ1052" s="147"/>
      <c r="DK1052" s="147"/>
      <c r="DL1052" s="147"/>
      <c r="DM1052" s="147"/>
      <c r="DN1052" s="147"/>
      <c r="DO1052" s="147"/>
      <c r="DP1052" s="147"/>
      <c r="DQ1052" s="147"/>
      <c r="DR1052" s="147"/>
      <c r="DS1052" s="147"/>
      <c r="DT1052" s="147"/>
      <c r="DU1052" s="147"/>
      <c r="DV1052" s="147"/>
    </row>
    <row r="1053" spans="1:126" s="146" customFormat="1" ht="15" x14ac:dyDescent="0.25">
      <c r="A1053"/>
      <c r="B1053"/>
      <c r="C1053"/>
      <c r="D1053" s="177"/>
      <c r="E1053"/>
      <c r="F1053"/>
      <c r="G1053"/>
      <c r="H1053"/>
      <c r="I1053"/>
      <c r="J1053"/>
      <c r="K1053"/>
      <c r="L1053"/>
      <c r="M1053"/>
      <c r="N1053"/>
      <c r="O1053"/>
      <c r="P1053" s="147"/>
      <c r="Q1053" s="147"/>
      <c r="R1053" s="147"/>
      <c r="S1053" s="147"/>
      <c r="T1053" s="147"/>
      <c r="U1053" s="147"/>
      <c r="V1053" s="147"/>
      <c r="W1053" s="147"/>
      <c r="X1053" s="147"/>
      <c r="Y1053" s="147"/>
      <c r="Z1053" s="147"/>
      <c r="AA1053" s="147"/>
      <c r="AB1053" s="147"/>
      <c r="AC1053" s="147"/>
      <c r="AD1053" s="147"/>
      <c r="AE1053" s="147"/>
      <c r="AF1053" s="147"/>
      <c r="AG1053" s="147"/>
      <c r="AH1053" s="147"/>
      <c r="AI1053" s="147"/>
      <c r="AJ1053" s="147"/>
      <c r="AK1053" s="147"/>
      <c r="AL1053" s="147"/>
      <c r="AM1053" s="147"/>
      <c r="AN1053" s="147"/>
      <c r="AO1053" s="147"/>
      <c r="AP1053" s="147"/>
      <c r="AQ1053" s="147"/>
      <c r="AR1053" s="147"/>
      <c r="AS1053" s="147"/>
      <c r="AT1053" s="147"/>
      <c r="AU1053" s="147"/>
      <c r="AV1053" s="147"/>
      <c r="AW1053" s="147"/>
      <c r="AX1053" s="147"/>
      <c r="AY1053" s="147"/>
      <c r="AZ1053" s="147"/>
      <c r="BA1053" s="147"/>
      <c r="BB1053" s="147"/>
      <c r="BC1053" s="147"/>
      <c r="BD1053" s="147"/>
      <c r="BE1053" s="147"/>
      <c r="BF1053" s="147"/>
      <c r="BG1053" s="147"/>
      <c r="BH1053" s="147"/>
      <c r="BI1053" s="147"/>
      <c r="BJ1053" s="147"/>
      <c r="BK1053" s="147"/>
      <c r="BL1053" s="147"/>
      <c r="BM1053" s="147"/>
      <c r="BN1053" s="147"/>
      <c r="BO1053" s="147"/>
      <c r="BP1053" s="147"/>
      <c r="BQ1053" s="147"/>
      <c r="BR1053" s="147"/>
      <c r="BS1053" s="147"/>
      <c r="BT1053" s="147"/>
      <c r="BU1053" s="147"/>
      <c r="BV1053" s="147"/>
      <c r="BW1053" s="147"/>
      <c r="BX1053" s="147"/>
      <c r="BY1053" s="147"/>
      <c r="BZ1053" s="147"/>
      <c r="CA1053" s="147"/>
      <c r="CB1053" s="147"/>
      <c r="CC1053" s="147"/>
      <c r="CD1053" s="147"/>
      <c r="CE1053" s="147"/>
      <c r="CF1053" s="147"/>
      <c r="CG1053" s="147"/>
      <c r="CH1053" s="147"/>
      <c r="CI1053" s="147"/>
      <c r="CJ1053" s="147"/>
      <c r="CK1053" s="147"/>
      <c r="CL1053" s="147"/>
      <c r="CM1053" s="147"/>
      <c r="CN1053" s="147"/>
      <c r="CO1053" s="147"/>
      <c r="CP1053" s="147"/>
      <c r="CQ1053" s="147"/>
      <c r="CR1053" s="147"/>
      <c r="CS1053" s="147"/>
      <c r="CT1053" s="147"/>
      <c r="CU1053" s="147"/>
      <c r="CV1053" s="147"/>
      <c r="CW1053" s="147"/>
      <c r="CX1053" s="147"/>
      <c r="CY1053" s="147"/>
      <c r="CZ1053" s="147"/>
      <c r="DA1053" s="147"/>
      <c r="DB1053" s="147"/>
      <c r="DC1053" s="147"/>
      <c r="DD1053" s="147"/>
      <c r="DE1053" s="147"/>
      <c r="DF1053" s="147"/>
      <c r="DG1053" s="147"/>
      <c r="DH1053" s="147"/>
      <c r="DI1053" s="147"/>
      <c r="DJ1053" s="147"/>
      <c r="DK1053" s="147"/>
      <c r="DL1053" s="147"/>
      <c r="DM1053" s="147"/>
      <c r="DN1053" s="147"/>
      <c r="DO1053" s="147"/>
      <c r="DP1053" s="147"/>
      <c r="DQ1053" s="147"/>
      <c r="DR1053" s="147"/>
      <c r="DS1053" s="147"/>
      <c r="DT1053" s="147"/>
      <c r="DU1053" s="147"/>
      <c r="DV1053" s="147"/>
    </row>
    <row r="1054" spans="1:126" s="146" customFormat="1" ht="15" x14ac:dyDescent="0.25">
      <c r="A1054"/>
      <c r="B1054"/>
      <c r="C1054"/>
      <c r="D1054" s="177"/>
      <c r="E1054"/>
      <c r="F1054"/>
      <c r="G1054"/>
      <c r="H1054"/>
      <c r="I1054"/>
      <c r="J1054"/>
      <c r="K1054"/>
      <c r="L1054"/>
      <c r="M1054"/>
      <c r="N1054"/>
      <c r="O1054"/>
      <c r="P1054" s="147"/>
      <c r="Q1054" s="147"/>
      <c r="R1054" s="147"/>
      <c r="S1054" s="147"/>
      <c r="T1054" s="147"/>
      <c r="U1054" s="147"/>
      <c r="V1054" s="147"/>
      <c r="W1054" s="147"/>
      <c r="X1054" s="147"/>
      <c r="Y1054" s="147"/>
      <c r="Z1054" s="147"/>
      <c r="AA1054" s="147"/>
      <c r="AB1054" s="147"/>
      <c r="AC1054" s="147"/>
      <c r="AD1054" s="147"/>
      <c r="AE1054" s="147"/>
      <c r="AF1054" s="147"/>
      <c r="AG1054" s="147"/>
      <c r="AH1054" s="147"/>
      <c r="AI1054" s="147"/>
      <c r="AJ1054" s="147"/>
      <c r="AK1054" s="147"/>
      <c r="AL1054" s="147"/>
      <c r="AM1054" s="147"/>
      <c r="AN1054" s="147"/>
      <c r="AO1054" s="147"/>
      <c r="AP1054" s="147"/>
      <c r="AQ1054" s="147"/>
      <c r="AR1054" s="147"/>
      <c r="AS1054" s="147"/>
      <c r="AT1054" s="147"/>
      <c r="AU1054" s="147"/>
      <c r="AV1054" s="147"/>
      <c r="AW1054" s="147"/>
      <c r="AX1054" s="147"/>
      <c r="AY1054" s="147"/>
      <c r="AZ1054" s="147"/>
      <c r="BA1054" s="147"/>
      <c r="BB1054" s="147"/>
      <c r="BC1054" s="147"/>
      <c r="BD1054" s="147"/>
      <c r="BE1054" s="147"/>
      <c r="BF1054" s="147"/>
      <c r="BG1054" s="147"/>
      <c r="BH1054" s="147"/>
      <c r="BI1054" s="147"/>
      <c r="BJ1054" s="147"/>
      <c r="BK1054" s="147"/>
      <c r="BL1054" s="147"/>
      <c r="BM1054" s="147"/>
      <c r="BN1054" s="147"/>
      <c r="BO1054" s="147"/>
      <c r="BP1054" s="147"/>
      <c r="BQ1054" s="147"/>
      <c r="BR1054" s="147"/>
      <c r="BS1054" s="147"/>
      <c r="BT1054" s="147"/>
      <c r="BU1054" s="147"/>
      <c r="BV1054" s="147"/>
      <c r="BW1054" s="147"/>
      <c r="BX1054" s="147"/>
      <c r="BY1054" s="147"/>
      <c r="BZ1054" s="147"/>
      <c r="CA1054" s="147"/>
      <c r="CB1054" s="147"/>
      <c r="CC1054" s="147"/>
      <c r="CD1054" s="147"/>
      <c r="CE1054" s="147"/>
      <c r="CF1054" s="147"/>
      <c r="CG1054" s="147"/>
      <c r="CH1054" s="147"/>
      <c r="CI1054" s="147"/>
      <c r="CJ1054" s="147"/>
      <c r="CK1054" s="147"/>
      <c r="CL1054" s="147"/>
      <c r="CM1054" s="147"/>
      <c r="CN1054" s="147"/>
      <c r="CO1054" s="147"/>
      <c r="CP1054" s="147"/>
      <c r="CQ1054" s="147"/>
      <c r="CR1054" s="147"/>
      <c r="CS1054" s="147"/>
      <c r="CT1054" s="147"/>
      <c r="CU1054" s="147"/>
      <c r="CV1054" s="147"/>
      <c r="CW1054" s="147"/>
      <c r="CX1054" s="147"/>
      <c r="CY1054" s="147"/>
      <c r="CZ1054" s="147"/>
      <c r="DA1054" s="147"/>
      <c r="DB1054" s="147"/>
      <c r="DC1054" s="147"/>
      <c r="DD1054" s="147"/>
      <c r="DE1054" s="147"/>
      <c r="DF1054" s="147"/>
      <c r="DG1054" s="147"/>
      <c r="DH1054" s="147"/>
      <c r="DI1054" s="147"/>
      <c r="DJ1054" s="147"/>
      <c r="DK1054" s="147"/>
      <c r="DL1054" s="147"/>
      <c r="DM1054" s="147"/>
      <c r="DN1054" s="147"/>
      <c r="DO1054" s="147"/>
      <c r="DP1054" s="147"/>
      <c r="DQ1054" s="147"/>
      <c r="DR1054" s="147"/>
      <c r="DS1054" s="147"/>
      <c r="DT1054" s="147"/>
      <c r="DU1054" s="147"/>
      <c r="DV1054" s="147"/>
    </row>
    <row r="1055" spans="1:126" s="146" customFormat="1" ht="15" x14ac:dyDescent="0.25">
      <c r="A1055"/>
      <c r="B1055"/>
      <c r="C1055"/>
      <c r="D1055" s="177"/>
      <c r="E1055"/>
      <c r="F1055"/>
      <c r="G1055"/>
      <c r="H1055"/>
      <c r="I1055"/>
      <c r="J1055"/>
      <c r="K1055"/>
      <c r="L1055"/>
      <c r="M1055"/>
      <c r="N1055"/>
      <c r="O1055"/>
      <c r="P1055" s="147"/>
      <c r="Q1055" s="147"/>
      <c r="R1055" s="147"/>
      <c r="S1055" s="147"/>
      <c r="T1055" s="147"/>
      <c r="U1055" s="147"/>
      <c r="V1055" s="147"/>
      <c r="W1055" s="147"/>
      <c r="X1055" s="147"/>
      <c r="Y1055" s="147"/>
      <c r="Z1055" s="147"/>
      <c r="AA1055" s="147"/>
      <c r="AB1055" s="147"/>
      <c r="AC1055" s="147"/>
      <c r="AD1055" s="147"/>
      <c r="AE1055" s="147"/>
      <c r="AF1055" s="147"/>
      <c r="AG1055" s="147"/>
      <c r="AH1055" s="147"/>
      <c r="AI1055" s="147"/>
      <c r="AJ1055" s="147"/>
      <c r="AK1055" s="147"/>
      <c r="AL1055" s="147"/>
      <c r="AM1055" s="147"/>
      <c r="AN1055" s="147"/>
      <c r="AO1055" s="147"/>
      <c r="AP1055" s="147"/>
      <c r="AQ1055" s="147"/>
      <c r="AR1055" s="147"/>
      <c r="AS1055" s="147"/>
      <c r="AT1055" s="147"/>
      <c r="AU1055" s="147"/>
      <c r="AV1055" s="147"/>
      <c r="AW1055" s="147"/>
      <c r="AX1055" s="147"/>
      <c r="AY1055" s="147"/>
      <c r="AZ1055" s="147"/>
      <c r="BA1055" s="147"/>
      <c r="BB1055" s="147"/>
      <c r="BC1055" s="147"/>
      <c r="BD1055" s="147"/>
      <c r="BE1055" s="147"/>
      <c r="BF1055" s="147"/>
      <c r="BG1055" s="147"/>
      <c r="BH1055" s="147"/>
      <c r="BI1055" s="147"/>
      <c r="BJ1055" s="147"/>
      <c r="BK1055" s="147"/>
      <c r="BL1055" s="147"/>
      <c r="BM1055" s="147"/>
      <c r="BN1055" s="147"/>
      <c r="BO1055" s="147"/>
      <c r="BP1055" s="147"/>
      <c r="BQ1055" s="147"/>
      <c r="BR1055" s="147"/>
      <c r="BS1055" s="147"/>
      <c r="BT1055" s="147"/>
      <c r="BU1055" s="147"/>
      <c r="BV1055" s="147"/>
      <c r="BW1055" s="147"/>
      <c r="BX1055" s="147"/>
      <c r="BY1055" s="147"/>
      <c r="BZ1055" s="147"/>
      <c r="CA1055" s="147"/>
      <c r="CB1055" s="147"/>
      <c r="CC1055" s="147"/>
      <c r="CD1055" s="147"/>
      <c r="CE1055" s="147"/>
      <c r="CF1055" s="147"/>
      <c r="CG1055" s="147"/>
      <c r="CH1055" s="147"/>
      <c r="CI1055" s="147"/>
      <c r="CJ1055" s="147"/>
      <c r="CK1055" s="147"/>
      <c r="CL1055" s="147"/>
      <c r="CM1055" s="147"/>
      <c r="CN1055" s="147"/>
      <c r="CO1055" s="147"/>
      <c r="CP1055" s="147"/>
      <c r="CQ1055" s="147"/>
      <c r="CR1055" s="147"/>
      <c r="CS1055" s="147"/>
      <c r="CT1055" s="147"/>
      <c r="CU1055" s="147"/>
      <c r="CV1055" s="147"/>
      <c r="CW1055" s="147"/>
      <c r="CX1055" s="147"/>
      <c r="CY1055" s="147"/>
      <c r="CZ1055" s="147"/>
      <c r="DA1055" s="147"/>
      <c r="DB1055" s="147"/>
      <c r="DC1055" s="147"/>
      <c r="DD1055" s="147"/>
      <c r="DE1055" s="147"/>
      <c r="DF1055" s="147"/>
      <c r="DG1055" s="147"/>
      <c r="DH1055" s="147"/>
      <c r="DI1055" s="147"/>
      <c r="DJ1055" s="147"/>
      <c r="DK1055" s="147"/>
      <c r="DL1055" s="147"/>
      <c r="DM1055" s="147"/>
      <c r="DN1055" s="147"/>
      <c r="DO1055" s="147"/>
      <c r="DP1055" s="147"/>
      <c r="DQ1055" s="147"/>
      <c r="DR1055" s="147"/>
      <c r="DS1055" s="147"/>
      <c r="DT1055" s="147"/>
      <c r="DU1055" s="147"/>
      <c r="DV1055" s="147"/>
    </row>
    <row r="1056" spans="1:126" ht="15" x14ac:dyDescent="0.25">
      <c r="A1056"/>
      <c r="B1056"/>
    </row>
    <row r="1057" spans="1:2" ht="15" x14ac:dyDescent="0.25">
      <c r="A1057"/>
      <c r="B1057"/>
    </row>
    <row r="1058" spans="1:2" ht="15" x14ac:dyDescent="0.25">
      <c r="A1058"/>
      <c r="B1058"/>
    </row>
    <row r="1059" spans="1:2" ht="15" x14ac:dyDescent="0.25">
      <c r="A1059"/>
      <c r="B1059"/>
    </row>
    <row r="1060" spans="1:2" ht="15" x14ac:dyDescent="0.25">
      <c r="A1060"/>
      <c r="B1060"/>
    </row>
    <row r="1061" spans="1:2" ht="15" x14ac:dyDescent="0.25">
      <c r="A1061"/>
      <c r="B1061"/>
    </row>
  </sheetData>
  <mergeCells count="115">
    <mergeCell ref="A6:B6"/>
    <mergeCell ref="B628:B631"/>
    <mergeCell ref="B626:B627"/>
    <mergeCell ref="B621:B624"/>
    <mergeCell ref="B618:B620"/>
    <mergeCell ref="B615:B617"/>
    <mergeCell ref="B608:B614"/>
    <mergeCell ref="B601:B607"/>
    <mergeCell ref="B599:B600"/>
    <mergeCell ref="B596:B597"/>
    <mergeCell ref="B594:B595"/>
    <mergeCell ref="B575:B576"/>
    <mergeCell ref="B573:B574"/>
    <mergeCell ref="B571:B572"/>
    <mergeCell ref="B567:B570"/>
    <mergeCell ref="B565:B566"/>
    <mergeCell ref="B561:B564"/>
    <mergeCell ref="B592:B593"/>
    <mergeCell ref="B588:B591"/>
    <mergeCell ref="B585:B587"/>
    <mergeCell ref="B581:B584"/>
    <mergeCell ref="B579:B580"/>
    <mergeCell ref="B577:B578"/>
    <mergeCell ref="B533:B538"/>
    <mergeCell ref="B677:B686"/>
    <mergeCell ref="B667:B669"/>
    <mergeCell ref="B646:B647"/>
    <mergeCell ref="B641:B643"/>
    <mergeCell ref="B635:B640"/>
    <mergeCell ref="B632:B633"/>
    <mergeCell ref="B648:B649"/>
    <mergeCell ref="B650:B654"/>
    <mergeCell ref="B656:B657"/>
    <mergeCell ref="B529:B530"/>
    <mergeCell ref="B515:B517"/>
    <mergeCell ref="B512:B514"/>
    <mergeCell ref="B508:B510"/>
    <mergeCell ref="B490:B491"/>
    <mergeCell ref="B558:B560"/>
    <mergeCell ref="B554:B557"/>
    <mergeCell ref="B550:B553"/>
    <mergeCell ref="B547:B549"/>
    <mergeCell ref="B544:B546"/>
    <mergeCell ref="B539:B543"/>
    <mergeCell ref="B526:B527"/>
    <mergeCell ref="B422:B424"/>
    <mergeCell ref="B390:B392"/>
    <mergeCell ref="B387:B389"/>
    <mergeCell ref="B365:B367"/>
    <mergeCell ref="B362:B364"/>
    <mergeCell ref="B359:B361"/>
    <mergeCell ref="B472:B473"/>
    <mergeCell ref="B470:B471"/>
    <mergeCell ref="B458:B459"/>
    <mergeCell ref="B452:B455"/>
    <mergeCell ref="B429:B433"/>
    <mergeCell ref="B425:B427"/>
    <mergeCell ref="B401:B403"/>
    <mergeCell ref="B336:B339"/>
    <mergeCell ref="B332:B335"/>
    <mergeCell ref="B328:B331"/>
    <mergeCell ref="B307:B308"/>
    <mergeCell ref="B302:B306"/>
    <mergeCell ref="B269:B273"/>
    <mergeCell ref="B356:B358"/>
    <mergeCell ref="B353:B355"/>
    <mergeCell ref="B350:B352"/>
    <mergeCell ref="B347:B349"/>
    <mergeCell ref="B344:B346"/>
    <mergeCell ref="B340:B343"/>
    <mergeCell ref="B227:B231"/>
    <mergeCell ref="B222:B226"/>
    <mergeCell ref="B217:B218"/>
    <mergeCell ref="B211:B216"/>
    <mergeCell ref="B198:B203"/>
    <mergeCell ref="B193:B197"/>
    <mergeCell ref="B256:B261"/>
    <mergeCell ref="B252:B255"/>
    <mergeCell ref="B248:B249"/>
    <mergeCell ref="B246:B247"/>
    <mergeCell ref="B237:B241"/>
    <mergeCell ref="B232:B236"/>
    <mergeCell ref="B100:B102"/>
    <mergeCell ref="B86:B88"/>
    <mergeCell ref="B83:B85"/>
    <mergeCell ref="B80:B82"/>
    <mergeCell ref="B77:B79"/>
    <mergeCell ref="B74:B76"/>
    <mergeCell ref="B180:B182"/>
    <mergeCell ref="B170:B178"/>
    <mergeCell ref="B147:B166"/>
    <mergeCell ref="B133:B136"/>
    <mergeCell ref="B107:B131"/>
    <mergeCell ref="B103:B105"/>
    <mergeCell ref="B53:B55"/>
    <mergeCell ref="B50:B52"/>
    <mergeCell ref="B47:B49"/>
    <mergeCell ref="B45:B46"/>
    <mergeCell ref="B42:B44"/>
    <mergeCell ref="B39:B41"/>
    <mergeCell ref="B71:B73"/>
    <mergeCell ref="B68:B70"/>
    <mergeCell ref="B65:B67"/>
    <mergeCell ref="B62:B64"/>
    <mergeCell ref="B59:B61"/>
    <mergeCell ref="B56:B58"/>
    <mergeCell ref="B16:B18"/>
    <mergeCell ref="B13:B15"/>
    <mergeCell ref="B10:B12"/>
    <mergeCell ref="B34:B38"/>
    <mergeCell ref="B29:B33"/>
    <mergeCell ref="B27:B28"/>
    <mergeCell ref="B25:B26"/>
    <mergeCell ref="B22:B24"/>
    <mergeCell ref="B19:B21"/>
  </mergeCells>
  <dataValidations count="1">
    <dataValidation type="whole" allowBlank="1" showInputMessage="1" showErrorMessage="1" sqref="IR8:IR686 SN8:SN686 ACJ8:ACJ686 AMF8:AMF686 AWB8:AWB686 BFX8:BFX686 BPT8:BPT686 BZP8:BZP686 CJL8:CJL686 CTH8:CTH686 DDD8:DDD686 DMZ8:DMZ686 DWV8:DWV686 EGR8:EGR686 EQN8:EQN686 FAJ8:FAJ686 FKF8:FKF686 FUB8:FUB686 GDX8:GDX686 GNT8:GNT686 GXP8:GXP686 HHL8:HHL686 HRH8:HRH686 IBD8:IBD686 IKZ8:IKZ686 IUV8:IUV686 JER8:JER686 JON8:JON686 JYJ8:JYJ686 KIF8:KIF686 KSB8:KSB686 LBX8:LBX686 LLT8:LLT686 LVP8:LVP686 MFL8:MFL686 MPH8:MPH686 MZD8:MZD686 NIZ8:NIZ686 NSV8:NSV686 OCR8:OCR686 OMN8:OMN686 OWJ8:OWJ686 PGF8:PGF686 PQB8:PQB686 PZX8:PZX686 QJT8:QJT686 QTP8:QTP686 RDL8:RDL686 RNH8:RNH686 RXD8:RXD686 SGZ8:SGZ686 SQV8:SQV686 TAR8:TAR686 TKN8:TKN686 TUJ8:TUJ686 UEF8:UEF686 UOB8:UOB686 UXX8:UXX686 VHT8:VHT686 VRP8:VRP686 WBL8:WBL686 WLH8:WLH686 WVD8:WVD686 IR65544:IR66222 SN65544:SN66222 ACJ65544:ACJ66222 AMF65544:AMF66222 AWB65544:AWB66222 BFX65544:BFX66222 BPT65544:BPT66222 BZP65544:BZP66222 CJL65544:CJL66222 CTH65544:CTH66222 DDD65544:DDD66222 DMZ65544:DMZ66222 DWV65544:DWV66222 EGR65544:EGR66222 EQN65544:EQN66222 FAJ65544:FAJ66222 FKF65544:FKF66222 FUB65544:FUB66222 GDX65544:GDX66222 GNT65544:GNT66222 GXP65544:GXP66222 HHL65544:HHL66222 HRH65544:HRH66222 IBD65544:IBD66222 IKZ65544:IKZ66222 IUV65544:IUV66222 JER65544:JER66222 JON65544:JON66222 JYJ65544:JYJ66222 KIF65544:KIF66222 KSB65544:KSB66222 LBX65544:LBX66222 LLT65544:LLT66222 LVP65544:LVP66222 MFL65544:MFL66222 MPH65544:MPH66222 MZD65544:MZD66222 NIZ65544:NIZ66222 NSV65544:NSV66222 OCR65544:OCR66222 OMN65544:OMN66222 OWJ65544:OWJ66222 PGF65544:PGF66222 PQB65544:PQB66222 PZX65544:PZX66222 QJT65544:QJT66222 QTP65544:QTP66222 RDL65544:RDL66222 RNH65544:RNH66222 RXD65544:RXD66222 SGZ65544:SGZ66222 SQV65544:SQV66222 TAR65544:TAR66222 TKN65544:TKN66222 TUJ65544:TUJ66222 UEF65544:UEF66222 UOB65544:UOB66222 UXX65544:UXX66222 VHT65544:VHT66222 VRP65544:VRP66222 WBL65544:WBL66222 WLH65544:WLH66222 WVD65544:WVD66222 IR131080:IR131758 SN131080:SN131758 ACJ131080:ACJ131758 AMF131080:AMF131758 AWB131080:AWB131758 BFX131080:BFX131758 BPT131080:BPT131758 BZP131080:BZP131758 CJL131080:CJL131758 CTH131080:CTH131758 DDD131080:DDD131758 DMZ131080:DMZ131758 DWV131080:DWV131758 EGR131080:EGR131758 EQN131080:EQN131758 FAJ131080:FAJ131758 FKF131080:FKF131758 FUB131080:FUB131758 GDX131080:GDX131758 GNT131080:GNT131758 GXP131080:GXP131758 HHL131080:HHL131758 HRH131080:HRH131758 IBD131080:IBD131758 IKZ131080:IKZ131758 IUV131080:IUV131758 JER131080:JER131758 JON131080:JON131758 JYJ131080:JYJ131758 KIF131080:KIF131758 KSB131080:KSB131758 LBX131080:LBX131758 LLT131080:LLT131758 LVP131080:LVP131758 MFL131080:MFL131758 MPH131080:MPH131758 MZD131080:MZD131758 NIZ131080:NIZ131758 NSV131080:NSV131758 OCR131080:OCR131758 OMN131080:OMN131758 OWJ131080:OWJ131758 PGF131080:PGF131758 PQB131080:PQB131758 PZX131080:PZX131758 QJT131080:QJT131758 QTP131080:QTP131758 RDL131080:RDL131758 RNH131080:RNH131758 RXD131080:RXD131758 SGZ131080:SGZ131758 SQV131080:SQV131758 TAR131080:TAR131758 TKN131080:TKN131758 TUJ131080:TUJ131758 UEF131080:UEF131758 UOB131080:UOB131758 UXX131080:UXX131758 VHT131080:VHT131758 VRP131080:VRP131758 WBL131080:WBL131758 WLH131080:WLH131758 WVD131080:WVD131758 IR196616:IR197294 SN196616:SN197294 ACJ196616:ACJ197294 AMF196616:AMF197294 AWB196616:AWB197294 BFX196616:BFX197294 BPT196616:BPT197294 BZP196616:BZP197294 CJL196616:CJL197294 CTH196616:CTH197294 DDD196616:DDD197294 DMZ196616:DMZ197294 DWV196616:DWV197294 EGR196616:EGR197294 EQN196616:EQN197294 FAJ196616:FAJ197294 FKF196616:FKF197294 FUB196616:FUB197294 GDX196616:GDX197294 GNT196616:GNT197294 GXP196616:GXP197294 HHL196616:HHL197294 HRH196616:HRH197294 IBD196616:IBD197294 IKZ196616:IKZ197294 IUV196616:IUV197294 JER196616:JER197294 JON196616:JON197294 JYJ196616:JYJ197294 KIF196616:KIF197294 KSB196616:KSB197294 LBX196616:LBX197294 LLT196616:LLT197294 LVP196616:LVP197294 MFL196616:MFL197294 MPH196616:MPH197294 MZD196616:MZD197294 NIZ196616:NIZ197294 NSV196616:NSV197294 OCR196616:OCR197294 OMN196616:OMN197294 OWJ196616:OWJ197294 PGF196616:PGF197294 PQB196616:PQB197294 PZX196616:PZX197294 QJT196616:QJT197294 QTP196616:QTP197294 RDL196616:RDL197294 RNH196616:RNH197294 RXD196616:RXD197294 SGZ196616:SGZ197294 SQV196616:SQV197294 TAR196616:TAR197294 TKN196616:TKN197294 TUJ196616:TUJ197294 UEF196616:UEF197294 UOB196616:UOB197294 UXX196616:UXX197294 VHT196616:VHT197294 VRP196616:VRP197294 WBL196616:WBL197294 WLH196616:WLH197294 WVD196616:WVD197294 IR262152:IR262830 SN262152:SN262830 ACJ262152:ACJ262830 AMF262152:AMF262830 AWB262152:AWB262830 BFX262152:BFX262830 BPT262152:BPT262830 BZP262152:BZP262830 CJL262152:CJL262830 CTH262152:CTH262830 DDD262152:DDD262830 DMZ262152:DMZ262830 DWV262152:DWV262830 EGR262152:EGR262830 EQN262152:EQN262830 FAJ262152:FAJ262830 FKF262152:FKF262830 FUB262152:FUB262830 GDX262152:GDX262830 GNT262152:GNT262830 GXP262152:GXP262830 HHL262152:HHL262830 HRH262152:HRH262830 IBD262152:IBD262830 IKZ262152:IKZ262830 IUV262152:IUV262830 JER262152:JER262830 JON262152:JON262830 JYJ262152:JYJ262830 KIF262152:KIF262830 KSB262152:KSB262830 LBX262152:LBX262830 LLT262152:LLT262830 LVP262152:LVP262830 MFL262152:MFL262830 MPH262152:MPH262830 MZD262152:MZD262830 NIZ262152:NIZ262830 NSV262152:NSV262830 OCR262152:OCR262830 OMN262152:OMN262830 OWJ262152:OWJ262830 PGF262152:PGF262830 PQB262152:PQB262830 PZX262152:PZX262830 QJT262152:QJT262830 QTP262152:QTP262830 RDL262152:RDL262830 RNH262152:RNH262830 RXD262152:RXD262830 SGZ262152:SGZ262830 SQV262152:SQV262830 TAR262152:TAR262830 TKN262152:TKN262830 TUJ262152:TUJ262830 UEF262152:UEF262830 UOB262152:UOB262830 UXX262152:UXX262830 VHT262152:VHT262830 VRP262152:VRP262830 WBL262152:WBL262830 WLH262152:WLH262830 WVD262152:WVD262830 IR327688:IR328366 SN327688:SN328366 ACJ327688:ACJ328366 AMF327688:AMF328366 AWB327688:AWB328366 BFX327688:BFX328366 BPT327688:BPT328366 BZP327688:BZP328366 CJL327688:CJL328366 CTH327688:CTH328366 DDD327688:DDD328366 DMZ327688:DMZ328366 DWV327688:DWV328366 EGR327688:EGR328366 EQN327688:EQN328366 FAJ327688:FAJ328366 FKF327688:FKF328366 FUB327688:FUB328366 GDX327688:GDX328366 GNT327688:GNT328366 GXP327688:GXP328366 HHL327688:HHL328366 HRH327688:HRH328366 IBD327688:IBD328366 IKZ327688:IKZ328366 IUV327688:IUV328366 JER327688:JER328366 JON327688:JON328366 JYJ327688:JYJ328366 KIF327688:KIF328366 KSB327688:KSB328366 LBX327688:LBX328366 LLT327688:LLT328366 LVP327688:LVP328366 MFL327688:MFL328366 MPH327688:MPH328366 MZD327688:MZD328366 NIZ327688:NIZ328366 NSV327688:NSV328366 OCR327688:OCR328366 OMN327688:OMN328366 OWJ327688:OWJ328366 PGF327688:PGF328366 PQB327688:PQB328366 PZX327688:PZX328366 QJT327688:QJT328366 QTP327688:QTP328366 RDL327688:RDL328366 RNH327688:RNH328366 RXD327688:RXD328366 SGZ327688:SGZ328366 SQV327688:SQV328366 TAR327688:TAR328366 TKN327688:TKN328366 TUJ327688:TUJ328366 UEF327688:UEF328366 UOB327688:UOB328366 UXX327688:UXX328366 VHT327688:VHT328366 VRP327688:VRP328366 WBL327688:WBL328366 WLH327688:WLH328366 WVD327688:WVD328366 IR393224:IR393902 SN393224:SN393902 ACJ393224:ACJ393902 AMF393224:AMF393902 AWB393224:AWB393902 BFX393224:BFX393902 BPT393224:BPT393902 BZP393224:BZP393902 CJL393224:CJL393902 CTH393224:CTH393902 DDD393224:DDD393902 DMZ393224:DMZ393902 DWV393224:DWV393902 EGR393224:EGR393902 EQN393224:EQN393902 FAJ393224:FAJ393902 FKF393224:FKF393902 FUB393224:FUB393902 GDX393224:GDX393902 GNT393224:GNT393902 GXP393224:GXP393902 HHL393224:HHL393902 HRH393224:HRH393902 IBD393224:IBD393902 IKZ393224:IKZ393902 IUV393224:IUV393902 JER393224:JER393902 JON393224:JON393902 JYJ393224:JYJ393902 KIF393224:KIF393902 KSB393224:KSB393902 LBX393224:LBX393902 LLT393224:LLT393902 LVP393224:LVP393902 MFL393224:MFL393902 MPH393224:MPH393902 MZD393224:MZD393902 NIZ393224:NIZ393902 NSV393224:NSV393902 OCR393224:OCR393902 OMN393224:OMN393902 OWJ393224:OWJ393902 PGF393224:PGF393902 PQB393224:PQB393902 PZX393224:PZX393902 QJT393224:QJT393902 QTP393224:QTP393902 RDL393224:RDL393902 RNH393224:RNH393902 RXD393224:RXD393902 SGZ393224:SGZ393902 SQV393224:SQV393902 TAR393224:TAR393902 TKN393224:TKN393902 TUJ393224:TUJ393902 UEF393224:UEF393902 UOB393224:UOB393902 UXX393224:UXX393902 VHT393224:VHT393902 VRP393224:VRP393902 WBL393224:WBL393902 WLH393224:WLH393902 WVD393224:WVD393902 IR458760:IR459438 SN458760:SN459438 ACJ458760:ACJ459438 AMF458760:AMF459438 AWB458760:AWB459438 BFX458760:BFX459438 BPT458760:BPT459438 BZP458760:BZP459438 CJL458760:CJL459438 CTH458760:CTH459438 DDD458760:DDD459438 DMZ458760:DMZ459438 DWV458760:DWV459438 EGR458760:EGR459438 EQN458760:EQN459438 FAJ458760:FAJ459438 FKF458760:FKF459438 FUB458760:FUB459438 GDX458760:GDX459438 GNT458760:GNT459438 GXP458760:GXP459438 HHL458760:HHL459438 HRH458760:HRH459438 IBD458760:IBD459438 IKZ458760:IKZ459438 IUV458760:IUV459438 JER458760:JER459438 JON458760:JON459438 JYJ458760:JYJ459438 KIF458760:KIF459438 KSB458760:KSB459438 LBX458760:LBX459438 LLT458760:LLT459438 LVP458760:LVP459438 MFL458760:MFL459438 MPH458760:MPH459438 MZD458760:MZD459438 NIZ458760:NIZ459438 NSV458760:NSV459438 OCR458760:OCR459438 OMN458760:OMN459438 OWJ458760:OWJ459438 PGF458760:PGF459438 PQB458760:PQB459438 PZX458760:PZX459438 QJT458760:QJT459438 QTP458760:QTP459438 RDL458760:RDL459438 RNH458760:RNH459438 RXD458760:RXD459438 SGZ458760:SGZ459438 SQV458760:SQV459438 TAR458760:TAR459438 TKN458760:TKN459438 TUJ458760:TUJ459438 UEF458760:UEF459438 UOB458760:UOB459438 UXX458760:UXX459438 VHT458760:VHT459438 VRP458760:VRP459438 WBL458760:WBL459438 WLH458760:WLH459438 WVD458760:WVD459438 IR524296:IR524974 SN524296:SN524974 ACJ524296:ACJ524974 AMF524296:AMF524974 AWB524296:AWB524974 BFX524296:BFX524974 BPT524296:BPT524974 BZP524296:BZP524974 CJL524296:CJL524974 CTH524296:CTH524974 DDD524296:DDD524974 DMZ524296:DMZ524974 DWV524296:DWV524974 EGR524296:EGR524974 EQN524296:EQN524974 FAJ524296:FAJ524974 FKF524296:FKF524974 FUB524296:FUB524974 GDX524296:GDX524974 GNT524296:GNT524974 GXP524296:GXP524974 HHL524296:HHL524974 HRH524296:HRH524974 IBD524296:IBD524974 IKZ524296:IKZ524974 IUV524296:IUV524974 JER524296:JER524974 JON524296:JON524974 JYJ524296:JYJ524974 KIF524296:KIF524974 KSB524296:KSB524974 LBX524296:LBX524974 LLT524296:LLT524974 LVP524296:LVP524974 MFL524296:MFL524974 MPH524296:MPH524974 MZD524296:MZD524974 NIZ524296:NIZ524974 NSV524296:NSV524974 OCR524296:OCR524974 OMN524296:OMN524974 OWJ524296:OWJ524974 PGF524296:PGF524974 PQB524296:PQB524974 PZX524296:PZX524974 QJT524296:QJT524974 QTP524296:QTP524974 RDL524296:RDL524974 RNH524296:RNH524974 RXD524296:RXD524974 SGZ524296:SGZ524974 SQV524296:SQV524974 TAR524296:TAR524974 TKN524296:TKN524974 TUJ524296:TUJ524974 UEF524296:UEF524974 UOB524296:UOB524974 UXX524296:UXX524974 VHT524296:VHT524974 VRP524296:VRP524974 WBL524296:WBL524974 WLH524296:WLH524974 WVD524296:WVD524974 IR589832:IR590510 SN589832:SN590510 ACJ589832:ACJ590510 AMF589832:AMF590510 AWB589832:AWB590510 BFX589832:BFX590510 BPT589832:BPT590510 BZP589832:BZP590510 CJL589832:CJL590510 CTH589832:CTH590510 DDD589832:DDD590510 DMZ589832:DMZ590510 DWV589832:DWV590510 EGR589832:EGR590510 EQN589832:EQN590510 FAJ589832:FAJ590510 FKF589832:FKF590510 FUB589832:FUB590510 GDX589832:GDX590510 GNT589832:GNT590510 GXP589832:GXP590510 HHL589832:HHL590510 HRH589832:HRH590510 IBD589832:IBD590510 IKZ589832:IKZ590510 IUV589832:IUV590510 JER589832:JER590510 JON589832:JON590510 JYJ589832:JYJ590510 KIF589832:KIF590510 KSB589832:KSB590510 LBX589832:LBX590510 LLT589832:LLT590510 LVP589832:LVP590510 MFL589832:MFL590510 MPH589832:MPH590510 MZD589832:MZD590510 NIZ589832:NIZ590510 NSV589832:NSV590510 OCR589832:OCR590510 OMN589832:OMN590510 OWJ589832:OWJ590510 PGF589832:PGF590510 PQB589832:PQB590510 PZX589832:PZX590510 QJT589832:QJT590510 QTP589832:QTP590510 RDL589832:RDL590510 RNH589832:RNH590510 RXD589832:RXD590510 SGZ589832:SGZ590510 SQV589832:SQV590510 TAR589832:TAR590510 TKN589832:TKN590510 TUJ589832:TUJ590510 UEF589832:UEF590510 UOB589832:UOB590510 UXX589832:UXX590510 VHT589832:VHT590510 VRP589832:VRP590510 WBL589832:WBL590510 WLH589832:WLH590510 WVD589832:WVD590510 IR655368:IR656046 SN655368:SN656046 ACJ655368:ACJ656046 AMF655368:AMF656046 AWB655368:AWB656046 BFX655368:BFX656046 BPT655368:BPT656046 BZP655368:BZP656046 CJL655368:CJL656046 CTH655368:CTH656046 DDD655368:DDD656046 DMZ655368:DMZ656046 DWV655368:DWV656046 EGR655368:EGR656046 EQN655368:EQN656046 FAJ655368:FAJ656046 FKF655368:FKF656046 FUB655368:FUB656046 GDX655368:GDX656046 GNT655368:GNT656046 GXP655368:GXP656046 HHL655368:HHL656046 HRH655368:HRH656046 IBD655368:IBD656046 IKZ655368:IKZ656046 IUV655368:IUV656046 JER655368:JER656046 JON655368:JON656046 JYJ655368:JYJ656046 KIF655368:KIF656046 KSB655368:KSB656046 LBX655368:LBX656046 LLT655368:LLT656046 LVP655368:LVP656046 MFL655368:MFL656046 MPH655368:MPH656046 MZD655368:MZD656046 NIZ655368:NIZ656046 NSV655368:NSV656046 OCR655368:OCR656046 OMN655368:OMN656046 OWJ655368:OWJ656046 PGF655368:PGF656046 PQB655368:PQB656046 PZX655368:PZX656046 QJT655368:QJT656046 QTP655368:QTP656046 RDL655368:RDL656046 RNH655368:RNH656046 RXD655368:RXD656046 SGZ655368:SGZ656046 SQV655368:SQV656046 TAR655368:TAR656046 TKN655368:TKN656046 TUJ655368:TUJ656046 UEF655368:UEF656046 UOB655368:UOB656046 UXX655368:UXX656046 VHT655368:VHT656046 VRP655368:VRP656046 WBL655368:WBL656046 WLH655368:WLH656046 WVD655368:WVD656046 IR720904:IR721582 SN720904:SN721582 ACJ720904:ACJ721582 AMF720904:AMF721582 AWB720904:AWB721582 BFX720904:BFX721582 BPT720904:BPT721582 BZP720904:BZP721582 CJL720904:CJL721582 CTH720904:CTH721582 DDD720904:DDD721582 DMZ720904:DMZ721582 DWV720904:DWV721582 EGR720904:EGR721582 EQN720904:EQN721582 FAJ720904:FAJ721582 FKF720904:FKF721582 FUB720904:FUB721582 GDX720904:GDX721582 GNT720904:GNT721582 GXP720904:GXP721582 HHL720904:HHL721582 HRH720904:HRH721582 IBD720904:IBD721582 IKZ720904:IKZ721582 IUV720904:IUV721582 JER720904:JER721582 JON720904:JON721582 JYJ720904:JYJ721582 KIF720904:KIF721582 KSB720904:KSB721582 LBX720904:LBX721582 LLT720904:LLT721582 LVP720904:LVP721582 MFL720904:MFL721582 MPH720904:MPH721582 MZD720904:MZD721582 NIZ720904:NIZ721582 NSV720904:NSV721582 OCR720904:OCR721582 OMN720904:OMN721582 OWJ720904:OWJ721582 PGF720904:PGF721582 PQB720904:PQB721582 PZX720904:PZX721582 QJT720904:QJT721582 QTP720904:QTP721582 RDL720904:RDL721582 RNH720904:RNH721582 RXD720904:RXD721582 SGZ720904:SGZ721582 SQV720904:SQV721582 TAR720904:TAR721582 TKN720904:TKN721582 TUJ720904:TUJ721582 UEF720904:UEF721582 UOB720904:UOB721582 UXX720904:UXX721582 VHT720904:VHT721582 VRP720904:VRP721582 WBL720904:WBL721582 WLH720904:WLH721582 WVD720904:WVD721582 IR786440:IR787118 SN786440:SN787118 ACJ786440:ACJ787118 AMF786440:AMF787118 AWB786440:AWB787118 BFX786440:BFX787118 BPT786440:BPT787118 BZP786440:BZP787118 CJL786440:CJL787118 CTH786440:CTH787118 DDD786440:DDD787118 DMZ786440:DMZ787118 DWV786440:DWV787118 EGR786440:EGR787118 EQN786440:EQN787118 FAJ786440:FAJ787118 FKF786440:FKF787118 FUB786440:FUB787118 GDX786440:GDX787118 GNT786440:GNT787118 GXP786440:GXP787118 HHL786440:HHL787118 HRH786440:HRH787118 IBD786440:IBD787118 IKZ786440:IKZ787118 IUV786440:IUV787118 JER786440:JER787118 JON786440:JON787118 JYJ786440:JYJ787118 KIF786440:KIF787118 KSB786440:KSB787118 LBX786440:LBX787118 LLT786440:LLT787118 LVP786440:LVP787118 MFL786440:MFL787118 MPH786440:MPH787118 MZD786440:MZD787118 NIZ786440:NIZ787118 NSV786440:NSV787118 OCR786440:OCR787118 OMN786440:OMN787118 OWJ786440:OWJ787118 PGF786440:PGF787118 PQB786440:PQB787118 PZX786440:PZX787118 QJT786440:QJT787118 QTP786440:QTP787118 RDL786440:RDL787118 RNH786440:RNH787118 RXD786440:RXD787118 SGZ786440:SGZ787118 SQV786440:SQV787118 TAR786440:TAR787118 TKN786440:TKN787118 TUJ786440:TUJ787118 UEF786440:UEF787118 UOB786440:UOB787118 UXX786440:UXX787118 VHT786440:VHT787118 VRP786440:VRP787118 WBL786440:WBL787118 WLH786440:WLH787118 WVD786440:WVD787118 IR851976:IR852654 SN851976:SN852654 ACJ851976:ACJ852654 AMF851976:AMF852654 AWB851976:AWB852654 BFX851976:BFX852654 BPT851976:BPT852654 BZP851976:BZP852654 CJL851976:CJL852654 CTH851976:CTH852654 DDD851976:DDD852654 DMZ851976:DMZ852654 DWV851976:DWV852654 EGR851976:EGR852654 EQN851976:EQN852654 FAJ851976:FAJ852654 FKF851976:FKF852654 FUB851976:FUB852654 GDX851976:GDX852654 GNT851976:GNT852654 GXP851976:GXP852654 HHL851976:HHL852654 HRH851976:HRH852654 IBD851976:IBD852654 IKZ851976:IKZ852654 IUV851976:IUV852654 JER851976:JER852654 JON851976:JON852654 JYJ851976:JYJ852654 KIF851976:KIF852654 KSB851976:KSB852654 LBX851976:LBX852654 LLT851976:LLT852654 LVP851976:LVP852654 MFL851976:MFL852654 MPH851976:MPH852654 MZD851976:MZD852654 NIZ851976:NIZ852654 NSV851976:NSV852654 OCR851976:OCR852654 OMN851976:OMN852654 OWJ851976:OWJ852654 PGF851976:PGF852654 PQB851976:PQB852654 PZX851976:PZX852654 QJT851976:QJT852654 QTP851976:QTP852654 RDL851976:RDL852654 RNH851976:RNH852654 RXD851976:RXD852654 SGZ851976:SGZ852654 SQV851976:SQV852654 TAR851976:TAR852654 TKN851976:TKN852654 TUJ851976:TUJ852654 UEF851976:UEF852654 UOB851976:UOB852654 UXX851976:UXX852654 VHT851976:VHT852654 VRP851976:VRP852654 WBL851976:WBL852654 WLH851976:WLH852654 WVD851976:WVD852654 IR917512:IR918190 SN917512:SN918190 ACJ917512:ACJ918190 AMF917512:AMF918190 AWB917512:AWB918190 BFX917512:BFX918190 BPT917512:BPT918190 BZP917512:BZP918190 CJL917512:CJL918190 CTH917512:CTH918190 DDD917512:DDD918190 DMZ917512:DMZ918190 DWV917512:DWV918190 EGR917512:EGR918190 EQN917512:EQN918190 FAJ917512:FAJ918190 FKF917512:FKF918190 FUB917512:FUB918190 GDX917512:GDX918190 GNT917512:GNT918190 GXP917512:GXP918190 HHL917512:HHL918190 HRH917512:HRH918190 IBD917512:IBD918190 IKZ917512:IKZ918190 IUV917512:IUV918190 JER917512:JER918190 JON917512:JON918190 JYJ917512:JYJ918190 KIF917512:KIF918190 KSB917512:KSB918190 LBX917512:LBX918190 LLT917512:LLT918190 LVP917512:LVP918190 MFL917512:MFL918190 MPH917512:MPH918190 MZD917512:MZD918190 NIZ917512:NIZ918190 NSV917512:NSV918190 OCR917512:OCR918190 OMN917512:OMN918190 OWJ917512:OWJ918190 PGF917512:PGF918190 PQB917512:PQB918190 PZX917512:PZX918190 QJT917512:QJT918190 QTP917512:QTP918190 RDL917512:RDL918190 RNH917512:RNH918190 RXD917512:RXD918190 SGZ917512:SGZ918190 SQV917512:SQV918190 TAR917512:TAR918190 TKN917512:TKN918190 TUJ917512:TUJ918190 UEF917512:UEF918190 UOB917512:UOB918190 UXX917512:UXX918190 VHT917512:VHT918190 VRP917512:VRP918190 WBL917512:WBL918190 WLH917512:WLH918190 WVD917512:WVD918190 IR983048:IR983726 SN983048:SN983726 ACJ983048:ACJ983726 AMF983048:AMF983726 AWB983048:AWB983726 BFX983048:BFX983726 BPT983048:BPT983726 BZP983048:BZP983726 CJL983048:CJL983726 CTH983048:CTH983726 DDD983048:DDD983726 DMZ983048:DMZ983726 DWV983048:DWV983726 EGR983048:EGR983726 EQN983048:EQN983726 FAJ983048:FAJ983726 FKF983048:FKF983726 FUB983048:FUB983726 GDX983048:GDX983726 GNT983048:GNT983726 GXP983048:GXP983726 HHL983048:HHL983726 HRH983048:HRH983726 IBD983048:IBD983726 IKZ983048:IKZ983726 IUV983048:IUV983726 JER983048:JER983726 JON983048:JON983726 JYJ983048:JYJ983726 KIF983048:KIF983726 KSB983048:KSB983726 LBX983048:LBX983726 LLT983048:LLT983726 LVP983048:LVP983726 MFL983048:MFL983726 MPH983048:MPH983726 MZD983048:MZD983726 NIZ983048:NIZ983726 NSV983048:NSV983726 OCR983048:OCR983726 OMN983048:OMN983726 OWJ983048:OWJ983726 PGF983048:PGF983726 PQB983048:PQB983726 PZX983048:PZX983726 QJT983048:QJT983726 QTP983048:QTP983726 RDL983048:RDL983726 RNH983048:RNH983726 RXD983048:RXD983726 SGZ983048:SGZ983726 SQV983048:SQV983726 TAR983048:TAR983726 TKN983048:TKN983726 TUJ983048:TUJ983726 UEF983048:UEF983726 UOB983048:UOB983726 UXX983048:UXX983726 VHT983048:VHT983726 VRP983048:VRP983726 WBL983048:WBL983726 WLH983048:WLH983726 WVD983048:WVD983726">
      <formula1>1</formula1>
      <formula2>100000</formula2>
    </dataValidation>
  </dataValidations>
  <pageMargins left="0.7" right="0.7" top="0.75" bottom="0.75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zoomScaleNormal="100" workbookViewId="0">
      <selection activeCell="D39" sqref="D39"/>
    </sheetView>
  </sheetViews>
  <sheetFormatPr defaultRowHeight="15" x14ac:dyDescent="0.25"/>
  <cols>
    <col min="1" max="2" width="8.85546875" customWidth="1"/>
    <col min="3" max="3" width="8.28515625" customWidth="1"/>
    <col min="4" max="4" width="63.140625" bestFit="1" customWidth="1"/>
    <col min="5" max="5" width="9.85546875" bestFit="1" customWidth="1"/>
    <col min="6" max="12" width="8.85546875" customWidth="1"/>
  </cols>
  <sheetData>
    <row r="1" spans="1:12" ht="24.75" customHeight="1" x14ac:dyDescent="0.25">
      <c r="A1" s="85" t="s">
        <v>1437</v>
      </c>
      <c r="B1" s="15"/>
      <c r="C1" s="16"/>
      <c r="D1" s="86"/>
      <c r="E1" s="87"/>
      <c r="F1" s="86"/>
      <c r="G1" s="88"/>
      <c r="H1" s="89"/>
      <c r="I1" s="17"/>
      <c r="J1" s="15"/>
      <c r="K1" s="17"/>
      <c r="L1" s="17"/>
    </row>
    <row r="2" spans="1:12" ht="12" customHeight="1" x14ac:dyDescent="0.25">
      <c r="A2" s="54"/>
      <c r="B2" s="55"/>
      <c r="C2" s="56"/>
      <c r="D2" s="57"/>
      <c r="E2" s="58"/>
      <c r="F2" s="57"/>
      <c r="G2" s="59"/>
      <c r="H2" s="60"/>
      <c r="I2" s="61"/>
      <c r="J2" s="61"/>
      <c r="K2" s="60"/>
      <c r="L2" s="61"/>
    </row>
    <row r="3" spans="1:12" ht="23.25" x14ac:dyDescent="0.35">
      <c r="A3" s="30"/>
      <c r="B3" s="136" t="s">
        <v>17</v>
      </c>
      <c r="C3" s="63"/>
      <c r="D3" s="63"/>
      <c r="E3" s="181" t="s">
        <v>18</v>
      </c>
      <c r="F3" s="182"/>
      <c r="G3" s="182"/>
    </row>
    <row r="4" spans="1:12" ht="18.75" x14ac:dyDescent="0.3">
      <c r="A4" s="30"/>
      <c r="B4" s="64" t="s">
        <v>19</v>
      </c>
      <c r="C4" s="65"/>
      <c r="D4" s="65"/>
      <c r="E4" s="66" t="s">
        <v>20</v>
      </c>
      <c r="F4" s="232" t="str">
        <f>'AQUAFILTER registrace'!F4:K4</f>
        <v>zde vyplňte</v>
      </c>
      <c r="G4" s="184"/>
      <c r="H4" s="180"/>
      <c r="I4" s="180"/>
      <c r="J4" s="180"/>
      <c r="K4" s="180"/>
      <c r="L4" s="67"/>
    </row>
    <row r="5" spans="1:12" x14ac:dyDescent="0.25">
      <c r="A5" s="30"/>
      <c r="B5" s="68" t="s">
        <v>21</v>
      </c>
      <c r="C5" s="69"/>
      <c r="D5" s="69"/>
      <c r="E5" s="70" t="s">
        <v>22</v>
      </c>
      <c r="F5" s="223" t="str">
        <f>'AQUAFILTER registrace'!F5:K5</f>
        <v>zde vyplňte</v>
      </c>
      <c r="G5" s="179"/>
      <c r="H5" s="180"/>
      <c r="I5" s="180"/>
      <c r="J5" s="180"/>
      <c r="K5" s="180"/>
    </row>
    <row r="6" spans="1:12" x14ac:dyDescent="0.25">
      <c r="A6" s="30"/>
      <c r="B6" s="68" t="s">
        <v>23</v>
      </c>
      <c r="C6" s="69"/>
      <c r="D6" s="69"/>
      <c r="E6" s="70" t="s">
        <v>24</v>
      </c>
      <c r="F6" s="223" t="str">
        <f>'AQUAFILTER registrace'!F6:K6</f>
        <v>zde vyplňte</v>
      </c>
      <c r="G6" s="179"/>
      <c r="H6" s="180"/>
      <c r="I6" s="180"/>
      <c r="J6" s="180"/>
      <c r="K6" s="180"/>
    </row>
    <row r="7" spans="1:12" x14ac:dyDescent="0.25">
      <c r="A7" s="30"/>
      <c r="B7" s="68" t="s">
        <v>25</v>
      </c>
      <c r="C7" s="69"/>
      <c r="D7" s="69"/>
      <c r="E7" s="70" t="s">
        <v>26</v>
      </c>
      <c r="F7" s="223" t="str">
        <f>'AQUAFILTER registrace'!F7:K7</f>
        <v>zde vyplňte</v>
      </c>
      <c r="G7" s="179"/>
      <c r="H7" s="180"/>
      <c r="I7" s="180"/>
      <c r="J7" s="180"/>
      <c r="K7" s="180"/>
    </row>
    <row r="8" spans="1:12" x14ac:dyDescent="0.25">
      <c r="A8" s="30"/>
      <c r="B8" s="68" t="s">
        <v>27</v>
      </c>
      <c r="C8" s="69"/>
      <c r="D8" s="69"/>
      <c r="E8" s="70" t="s">
        <v>28</v>
      </c>
      <c r="F8" s="223" t="str">
        <f>'AQUAFILTER registrace'!F8:K8</f>
        <v>zde vyplňte</v>
      </c>
      <c r="G8" s="179"/>
      <c r="H8" s="180"/>
      <c r="I8" s="180"/>
      <c r="J8" s="180"/>
      <c r="K8" s="180"/>
    </row>
    <row r="9" spans="1:12" x14ac:dyDescent="0.25">
      <c r="A9" s="30"/>
      <c r="B9" s="71" t="s">
        <v>29</v>
      </c>
      <c r="C9" s="69"/>
      <c r="D9" s="69"/>
      <c r="E9" s="70" t="s">
        <v>30</v>
      </c>
      <c r="F9" s="223" t="str">
        <f>'AQUAFILTER registrace'!F9:K9</f>
        <v>zde vyplňte</v>
      </c>
      <c r="G9" s="179"/>
      <c r="H9" s="180"/>
      <c r="I9" s="180"/>
      <c r="J9" s="180"/>
      <c r="K9" s="180"/>
    </row>
    <row r="10" spans="1:12" x14ac:dyDescent="0.25">
      <c r="A10" s="30"/>
      <c r="B10" s="71" t="s">
        <v>31</v>
      </c>
      <c r="C10" s="69"/>
      <c r="D10" s="69"/>
      <c r="E10" s="70" t="s">
        <v>32</v>
      </c>
      <c r="F10" s="223" t="str">
        <f>'AQUAFILTER registrace'!F10:K10</f>
        <v>zde vyplňte</v>
      </c>
      <c r="G10" s="179"/>
      <c r="H10" s="180"/>
      <c r="I10" s="180"/>
      <c r="J10" s="180"/>
      <c r="K10" s="180"/>
    </row>
    <row r="11" spans="1:12" ht="18.75" x14ac:dyDescent="0.3">
      <c r="A11" s="30"/>
      <c r="B11" s="64" t="s">
        <v>33</v>
      </c>
      <c r="C11" s="65"/>
      <c r="D11" s="65"/>
      <c r="E11" s="90" t="s">
        <v>1</v>
      </c>
      <c r="F11" s="191">
        <f>'AQUAFILTER registrace'!F11</f>
        <v>0</v>
      </c>
      <c r="G11" s="192"/>
      <c r="H11" s="224" t="s">
        <v>12</v>
      </c>
      <c r="I11" s="225"/>
      <c r="J11" s="226">
        <f>SUM(J17:K5000)</f>
        <v>0</v>
      </c>
      <c r="K11" s="227"/>
      <c r="L11" s="67"/>
    </row>
    <row r="12" spans="1:12" ht="15.75" x14ac:dyDescent="0.25">
      <c r="A12" s="11"/>
      <c r="B12" s="72"/>
      <c r="C12" s="73"/>
      <c r="D12" s="74"/>
      <c r="E12" s="75"/>
      <c r="F12" s="74"/>
      <c r="G12" s="76"/>
      <c r="H12" s="77"/>
      <c r="I12" s="78"/>
      <c r="J12" s="79"/>
      <c r="K12" s="77"/>
      <c r="L12" s="78"/>
    </row>
    <row r="13" spans="1:12" ht="18.75" x14ac:dyDescent="0.25">
      <c r="A13" s="91"/>
      <c r="B13" s="92"/>
      <c r="C13" s="93"/>
      <c r="D13" s="94"/>
      <c r="E13" s="95"/>
      <c r="F13" s="94"/>
      <c r="G13" s="96"/>
      <c r="H13" s="97"/>
      <c r="I13" s="98"/>
      <c r="J13" s="91"/>
      <c r="K13" s="99"/>
      <c r="L13" s="99"/>
    </row>
    <row r="14" spans="1:12" ht="15.75" x14ac:dyDescent="0.25">
      <c r="A14" s="107"/>
      <c r="B14" s="108"/>
      <c r="C14" s="109"/>
      <c r="D14" s="110"/>
      <c r="E14" s="111"/>
      <c r="F14" s="110"/>
      <c r="G14" s="108"/>
      <c r="H14" s="112"/>
      <c r="I14" s="113"/>
      <c r="J14" s="108"/>
      <c r="K14" s="114"/>
      <c r="L14" s="114"/>
    </row>
    <row r="15" spans="1:12" x14ac:dyDescent="0.25">
      <c r="A15" s="115"/>
      <c r="B15" s="228" t="s">
        <v>34</v>
      </c>
      <c r="C15" s="229"/>
      <c r="D15" s="116" t="s">
        <v>35</v>
      </c>
      <c r="E15" s="230" t="s">
        <v>36</v>
      </c>
      <c r="F15" s="229"/>
      <c r="G15" s="230" t="s">
        <v>14</v>
      </c>
      <c r="H15" s="229"/>
      <c r="I15" s="117" t="s">
        <v>1</v>
      </c>
      <c r="J15" s="231" t="s">
        <v>13</v>
      </c>
      <c r="K15" s="229"/>
      <c r="L15" s="118"/>
    </row>
    <row r="16" spans="1:12" ht="15" customHeight="1" x14ac:dyDescent="0.25">
      <c r="A16" s="119"/>
      <c r="B16" s="219"/>
      <c r="C16" s="220"/>
      <c r="D16" s="122"/>
      <c r="E16" s="221"/>
      <c r="F16" s="220"/>
      <c r="G16" s="221"/>
      <c r="H16" s="220"/>
      <c r="I16" s="123"/>
      <c r="J16" s="222"/>
      <c r="K16" s="220"/>
      <c r="L16" s="121"/>
    </row>
    <row r="17" spans="1:12" ht="15" customHeight="1" x14ac:dyDescent="0.25">
      <c r="B17" s="214"/>
      <c r="C17" s="215"/>
      <c r="D17" s="81"/>
      <c r="E17" s="216"/>
      <c r="F17" s="217"/>
      <c r="G17" s="216"/>
      <c r="H17" s="217"/>
      <c r="I17" s="137"/>
      <c r="J17" s="218"/>
      <c r="K17" s="217"/>
    </row>
    <row r="18" spans="1:12" ht="15" customHeight="1" x14ac:dyDescent="0.25">
      <c r="A18" s="82"/>
      <c r="B18" s="214"/>
      <c r="C18" s="215"/>
      <c r="D18" s="81"/>
      <c r="E18" s="216"/>
      <c r="F18" s="217"/>
      <c r="G18" s="216"/>
      <c r="H18" s="217"/>
      <c r="I18" s="137"/>
      <c r="J18" s="218"/>
      <c r="K18" s="217"/>
    </row>
    <row r="19" spans="1:12" ht="15" customHeight="1" x14ac:dyDescent="0.3">
      <c r="A19" s="67"/>
      <c r="B19" s="214"/>
      <c r="C19" s="215"/>
      <c r="D19" s="81"/>
      <c r="E19" s="216"/>
      <c r="F19" s="217"/>
      <c r="G19" s="216"/>
      <c r="H19" s="217"/>
      <c r="I19" s="137"/>
      <c r="J19" s="218"/>
      <c r="K19" s="217"/>
      <c r="L19" s="67"/>
    </row>
    <row r="20" spans="1:12" ht="15" customHeight="1" x14ac:dyDescent="0.25">
      <c r="B20" s="214"/>
      <c r="C20" s="215"/>
      <c r="D20" s="81"/>
      <c r="E20" s="216"/>
      <c r="F20" s="217"/>
      <c r="G20" s="216"/>
      <c r="H20" s="217"/>
      <c r="I20" s="137"/>
      <c r="J20" s="218"/>
      <c r="K20" s="217"/>
    </row>
    <row r="21" spans="1:12" ht="15" customHeight="1" x14ac:dyDescent="0.25">
      <c r="B21" s="214"/>
      <c r="C21" s="215"/>
      <c r="D21" s="81"/>
      <c r="E21" s="216"/>
      <c r="F21" s="217"/>
      <c r="G21" s="216"/>
      <c r="H21" s="217"/>
      <c r="I21" s="137"/>
      <c r="J21" s="218"/>
      <c r="K21" s="217"/>
    </row>
    <row r="22" spans="1:12" ht="15" customHeight="1" x14ac:dyDescent="0.25">
      <c r="B22" s="214"/>
      <c r="C22" s="215"/>
      <c r="D22" s="81"/>
      <c r="E22" s="216"/>
      <c r="F22" s="217"/>
      <c r="G22" s="216"/>
      <c r="H22" s="217"/>
      <c r="I22" s="137"/>
      <c r="J22" s="218"/>
      <c r="K22" s="217"/>
    </row>
    <row r="23" spans="1:12" ht="15" customHeight="1" x14ac:dyDescent="0.25">
      <c r="B23" s="214"/>
      <c r="C23" s="215"/>
      <c r="D23" s="81"/>
      <c r="E23" s="216"/>
      <c r="F23" s="217"/>
      <c r="G23" s="216"/>
      <c r="H23" s="217"/>
      <c r="I23" s="137"/>
      <c r="J23" s="218"/>
      <c r="K23" s="217"/>
    </row>
    <row r="24" spans="1:12" ht="15" customHeight="1" x14ac:dyDescent="0.25">
      <c r="B24" s="214"/>
      <c r="C24" s="215"/>
      <c r="D24" s="81"/>
      <c r="E24" s="216"/>
      <c r="F24" s="217"/>
      <c r="G24" s="216"/>
      <c r="H24" s="217"/>
      <c r="I24" s="137"/>
      <c r="J24" s="218"/>
      <c r="K24" s="217"/>
    </row>
    <row r="25" spans="1:12" ht="15" customHeight="1" x14ac:dyDescent="0.25">
      <c r="B25" s="214"/>
      <c r="C25" s="215"/>
      <c r="D25" s="81"/>
      <c r="E25" s="216"/>
      <c r="F25" s="217"/>
      <c r="G25" s="216"/>
      <c r="H25" s="217"/>
      <c r="I25" s="137"/>
      <c r="J25" s="218"/>
      <c r="K25" s="217"/>
    </row>
    <row r="26" spans="1:12" ht="15" customHeight="1" x14ac:dyDescent="0.3">
      <c r="A26" s="67"/>
      <c r="B26" s="210"/>
      <c r="C26" s="211"/>
      <c r="D26" s="83"/>
      <c r="E26" s="212"/>
      <c r="F26" s="211"/>
      <c r="G26" s="212"/>
      <c r="H26" s="211"/>
      <c r="I26" s="84"/>
      <c r="J26" s="213"/>
      <c r="K26" s="211"/>
      <c r="L26" s="67"/>
    </row>
    <row r="27" spans="1:12" ht="15" customHeight="1" x14ac:dyDescent="0.25">
      <c r="B27" s="210"/>
      <c r="C27" s="211"/>
      <c r="D27" s="83"/>
      <c r="E27" s="212"/>
      <c r="F27" s="211"/>
      <c r="G27" s="212"/>
      <c r="H27" s="211"/>
      <c r="I27" s="84"/>
      <c r="J27" s="213"/>
      <c r="K27" s="211"/>
    </row>
    <row r="28" spans="1:12" ht="15" customHeight="1" x14ac:dyDescent="0.25">
      <c r="B28" s="210"/>
      <c r="C28" s="211"/>
      <c r="D28" s="83"/>
      <c r="E28" s="212"/>
      <c r="F28" s="211"/>
      <c r="G28" s="212"/>
      <c r="H28" s="211"/>
      <c r="I28" s="84"/>
      <c r="J28" s="213"/>
      <c r="K28" s="211"/>
    </row>
    <row r="29" spans="1:12" ht="15" customHeight="1" x14ac:dyDescent="0.25">
      <c r="B29" s="210"/>
      <c r="C29" s="211"/>
      <c r="D29" s="83"/>
      <c r="E29" s="212"/>
      <c r="F29" s="211"/>
      <c r="G29" s="212"/>
      <c r="H29" s="211"/>
      <c r="I29" s="84"/>
      <c r="J29" s="213"/>
      <c r="K29" s="211"/>
    </row>
    <row r="30" spans="1:12" ht="15" customHeight="1" x14ac:dyDescent="0.25">
      <c r="B30" s="210"/>
      <c r="C30" s="211"/>
      <c r="D30" s="83"/>
      <c r="E30" s="212"/>
      <c r="F30" s="211"/>
      <c r="G30" s="212"/>
      <c r="H30" s="211"/>
      <c r="I30" s="84"/>
      <c r="J30" s="213"/>
      <c r="K30" s="211"/>
    </row>
    <row r="31" spans="1:12" ht="15" customHeight="1" x14ac:dyDescent="0.25">
      <c r="B31" s="210"/>
      <c r="C31" s="211"/>
      <c r="D31" s="83"/>
      <c r="E31" s="212"/>
      <c r="F31" s="211"/>
      <c r="G31" s="212"/>
      <c r="H31" s="211"/>
      <c r="I31" s="84"/>
      <c r="J31" s="213"/>
      <c r="K31" s="211"/>
    </row>
    <row r="32" spans="1:12" ht="15" customHeight="1" x14ac:dyDescent="0.25">
      <c r="B32" s="210"/>
      <c r="C32" s="211"/>
      <c r="D32" s="83"/>
      <c r="E32" s="212"/>
      <c r="F32" s="211"/>
      <c r="G32" s="212"/>
      <c r="H32" s="211"/>
      <c r="I32" s="84"/>
      <c r="J32" s="213"/>
      <c r="K32" s="211"/>
    </row>
    <row r="33" spans="2:11" ht="15" customHeight="1" x14ac:dyDescent="0.25">
      <c r="B33" s="210"/>
      <c r="C33" s="211"/>
      <c r="D33" s="83"/>
      <c r="E33" s="212"/>
      <c r="F33" s="211"/>
      <c r="G33" s="212"/>
      <c r="H33" s="211"/>
      <c r="I33" s="84"/>
      <c r="J33" s="213"/>
      <c r="K33" s="211"/>
    </row>
    <row r="34" spans="2:11" ht="15" customHeight="1" x14ac:dyDescent="0.25">
      <c r="B34" s="210"/>
      <c r="C34" s="211"/>
      <c r="D34" s="83"/>
      <c r="E34" s="212"/>
      <c r="F34" s="211"/>
      <c r="G34" s="212"/>
      <c r="H34" s="211"/>
      <c r="I34" s="84"/>
      <c r="J34" s="213"/>
      <c r="K34" s="211"/>
    </row>
    <row r="35" spans="2:11" ht="15" customHeight="1" x14ac:dyDescent="0.25">
      <c r="B35" s="210"/>
      <c r="C35" s="211"/>
      <c r="D35" s="83"/>
      <c r="E35" s="212"/>
      <c r="F35" s="211"/>
      <c r="G35" s="212"/>
      <c r="H35" s="211"/>
      <c r="I35" s="84"/>
      <c r="J35" s="213"/>
      <c r="K35" s="211"/>
    </row>
    <row r="36" spans="2:11" ht="15" customHeight="1" x14ac:dyDescent="0.25">
      <c r="B36" s="210"/>
      <c r="C36" s="211"/>
      <c r="D36" s="83"/>
      <c r="E36" s="212"/>
      <c r="F36" s="211"/>
      <c r="G36" s="212"/>
      <c r="H36" s="211"/>
      <c r="I36" s="84"/>
      <c r="J36" s="213"/>
      <c r="K36" s="211"/>
    </row>
    <row r="37" spans="2:11" ht="15" customHeight="1" x14ac:dyDescent="0.25">
      <c r="B37" s="210"/>
      <c r="C37" s="211"/>
      <c r="D37" s="83"/>
      <c r="E37" s="212"/>
      <c r="F37" s="211"/>
      <c r="G37" s="212"/>
      <c r="H37" s="211"/>
      <c r="I37" s="84"/>
      <c r="J37" s="213"/>
      <c r="K37" s="211"/>
    </row>
    <row r="38" spans="2:11" ht="15" customHeight="1" x14ac:dyDescent="0.25">
      <c r="B38" s="210"/>
      <c r="C38" s="211"/>
      <c r="D38" s="83"/>
      <c r="E38" s="212"/>
      <c r="F38" s="211"/>
      <c r="G38" s="212"/>
      <c r="H38" s="211"/>
      <c r="I38" s="84"/>
      <c r="J38" s="213"/>
      <c r="K38" s="211"/>
    </row>
    <row r="39" spans="2:11" ht="15" customHeight="1" x14ac:dyDescent="0.25">
      <c r="B39" s="210"/>
      <c r="C39" s="211"/>
      <c r="D39" s="83"/>
      <c r="E39" s="212"/>
      <c r="F39" s="211"/>
      <c r="G39" s="212"/>
      <c r="H39" s="211"/>
      <c r="I39" s="84"/>
      <c r="J39" s="213"/>
      <c r="K39" s="211"/>
    </row>
    <row r="40" spans="2:11" ht="15" customHeight="1" x14ac:dyDescent="0.25">
      <c r="B40" s="210"/>
      <c r="C40" s="211"/>
      <c r="D40" s="83"/>
      <c r="E40" s="212"/>
      <c r="F40" s="211"/>
      <c r="G40" s="212"/>
      <c r="H40" s="211"/>
      <c r="I40" s="84"/>
      <c r="J40" s="213"/>
      <c r="K40" s="211"/>
    </row>
    <row r="41" spans="2:11" ht="15" customHeight="1" x14ac:dyDescent="0.25">
      <c r="B41" s="210"/>
      <c r="C41" s="211"/>
      <c r="D41" s="83"/>
      <c r="E41" s="212"/>
      <c r="F41" s="211"/>
      <c r="G41" s="212"/>
      <c r="H41" s="211"/>
      <c r="I41" s="84"/>
      <c r="J41" s="213"/>
      <c r="K41" s="211"/>
    </row>
    <row r="42" spans="2:11" ht="15" customHeight="1" x14ac:dyDescent="0.25">
      <c r="B42" s="210"/>
      <c r="C42" s="211"/>
      <c r="D42" s="83"/>
      <c r="E42" s="212"/>
      <c r="F42" s="211"/>
      <c r="G42" s="212"/>
      <c r="H42" s="211"/>
      <c r="I42" s="84"/>
      <c r="J42" s="213"/>
      <c r="K42" s="211"/>
    </row>
    <row r="43" spans="2:11" ht="15" customHeight="1" x14ac:dyDescent="0.25">
      <c r="B43" s="210"/>
      <c r="C43" s="211"/>
      <c r="D43" s="83"/>
      <c r="E43" s="212"/>
      <c r="F43" s="211"/>
      <c r="G43" s="212"/>
      <c r="H43" s="211"/>
      <c r="I43" s="84"/>
      <c r="J43" s="213"/>
      <c r="K43" s="211"/>
    </row>
    <row r="44" spans="2:11" ht="15" customHeight="1" x14ac:dyDescent="0.25">
      <c r="B44" s="210"/>
      <c r="C44" s="211"/>
      <c r="D44" s="83"/>
      <c r="E44" s="212"/>
      <c r="F44" s="211"/>
      <c r="G44" s="212"/>
      <c r="H44" s="211"/>
      <c r="I44" s="84"/>
      <c r="J44" s="213"/>
      <c r="K44" s="211"/>
    </row>
    <row r="45" spans="2:11" ht="15" customHeight="1" x14ac:dyDescent="0.25">
      <c r="B45" s="210"/>
      <c r="C45" s="211"/>
      <c r="D45" s="83"/>
      <c r="E45" s="212"/>
      <c r="F45" s="211"/>
      <c r="G45" s="212"/>
      <c r="H45" s="211"/>
      <c r="I45" s="84"/>
      <c r="J45" s="213"/>
      <c r="K45" s="211"/>
    </row>
    <row r="46" spans="2:11" ht="15" customHeight="1" x14ac:dyDescent="0.25">
      <c r="B46" s="210"/>
      <c r="C46" s="211"/>
      <c r="D46" s="83"/>
      <c r="E46" s="212"/>
      <c r="F46" s="211"/>
      <c r="G46" s="212"/>
      <c r="H46" s="211"/>
      <c r="I46" s="84"/>
      <c r="J46" s="213"/>
      <c r="K46" s="211"/>
    </row>
    <row r="47" spans="2:11" ht="15" customHeight="1" x14ac:dyDescent="0.25">
      <c r="B47" s="210"/>
      <c r="C47" s="211"/>
      <c r="D47" s="83"/>
      <c r="E47" s="212"/>
      <c r="F47" s="211"/>
      <c r="G47" s="212"/>
      <c r="H47" s="211"/>
      <c r="I47" s="84"/>
      <c r="J47" s="213"/>
      <c r="K47" s="211"/>
    </row>
    <row r="48" spans="2:11" ht="15" customHeight="1" x14ac:dyDescent="0.25">
      <c r="B48" s="210"/>
      <c r="C48" s="211"/>
      <c r="D48" s="83"/>
      <c r="E48" s="212"/>
      <c r="F48" s="211"/>
      <c r="G48" s="212"/>
      <c r="H48" s="211"/>
      <c r="I48" s="84"/>
      <c r="J48" s="213"/>
      <c r="K48" s="211"/>
    </row>
    <row r="49" spans="2:11" ht="15" customHeight="1" x14ac:dyDescent="0.25">
      <c r="B49" s="210"/>
      <c r="C49" s="211"/>
      <c r="D49" s="83"/>
      <c r="E49" s="212"/>
      <c r="F49" s="211"/>
      <c r="G49" s="212"/>
      <c r="H49" s="211"/>
      <c r="I49" s="84"/>
      <c r="J49" s="213"/>
      <c r="K49" s="211"/>
    </row>
    <row r="50" spans="2:11" ht="15" customHeight="1" x14ac:dyDescent="0.25">
      <c r="B50" s="210"/>
      <c r="C50" s="211"/>
      <c r="D50" s="83"/>
      <c r="E50" s="212"/>
      <c r="F50" s="211"/>
      <c r="G50" s="212"/>
      <c r="H50" s="211"/>
      <c r="I50" s="84"/>
      <c r="J50" s="213"/>
      <c r="K50" s="211"/>
    </row>
  </sheetData>
  <mergeCells count="155">
    <mergeCell ref="F9:K9"/>
    <mergeCell ref="F10:K10"/>
    <mergeCell ref="H11:I11"/>
    <mergeCell ref="J11:K11"/>
    <mergeCell ref="B15:C15"/>
    <mergeCell ref="E15:F15"/>
    <mergeCell ref="G15:H15"/>
    <mergeCell ref="J15:K15"/>
    <mergeCell ref="E3:G3"/>
    <mergeCell ref="F4:K4"/>
    <mergeCell ref="F5:K5"/>
    <mergeCell ref="F6:K6"/>
    <mergeCell ref="F7:K7"/>
    <mergeCell ref="F8:K8"/>
    <mergeCell ref="F11:G11"/>
    <mergeCell ref="B18:C18"/>
    <mergeCell ref="E18:F18"/>
    <mergeCell ref="G18:H18"/>
    <mergeCell ref="J18:K18"/>
    <mergeCell ref="B19:C19"/>
    <mergeCell ref="E19:F19"/>
    <mergeCell ref="G19:H19"/>
    <mergeCell ref="J19:K19"/>
    <mergeCell ref="B16:C16"/>
    <mergeCell ref="E16:F16"/>
    <mergeCell ref="G16:H16"/>
    <mergeCell ref="J16:K16"/>
    <mergeCell ref="B17:C17"/>
    <mergeCell ref="E17:F17"/>
    <mergeCell ref="G17:H17"/>
    <mergeCell ref="J17:K17"/>
    <mergeCell ref="B22:C22"/>
    <mergeCell ref="E22:F22"/>
    <mergeCell ref="G22:H22"/>
    <mergeCell ref="J22:K22"/>
    <mergeCell ref="B23:C23"/>
    <mergeCell ref="E23:F23"/>
    <mergeCell ref="G23:H23"/>
    <mergeCell ref="J23:K23"/>
    <mergeCell ref="B20:C20"/>
    <mergeCell ref="E20:F20"/>
    <mergeCell ref="G20:H20"/>
    <mergeCell ref="J20:K20"/>
    <mergeCell ref="B21:C21"/>
    <mergeCell ref="E21:F21"/>
    <mergeCell ref="G21:H21"/>
    <mergeCell ref="J21:K21"/>
    <mergeCell ref="B26:C26"/>
    <mergeCell ref="E26:F26"/>
    <mergeCell ref="G26:H26"/>
    <mergeCell ref="J26:K26"/>
    <mergeCell ref="B27:C27"/>
    <mergeCell ref="E27:F27"/>
    <mergeCell ref="G27:H27"/>
    <mergeCell ref="J27:K27"/>
    <mergeCell ref="B24:C24"/>
    <mergeCell ref="E24:F24"/>
    <mergeCell ref="G24:H24"/>
    <mergeCell ref="J24:K24"/>
    <mergeCell ref="B25:C25"/>
    <mergeCell ref="E25:F25"/>
    <mergeCell ref="G25:H25"/>
    <mergeCell ref="J25:K25"/>
    <mergeCell ref="B30:C30"/>
    <mergeCell ref="E30:F30"/>
    <mergeCell ref="G30:H30"/>
    <mergeCell ref="J30:K30"/>
    <mergeCell ref="B31:C31"/>
    <mergeCell ref="E31:F31"/>
    <mergeCell ref="G31:H31"/>
    <mergeCell ref="J31:K31"/>
    <mergeCell ref="B28:C28"/>
    <mergeCell ref="E28:F28"/>
    <mergeCell ref="G28:H28"/>
    <mergeCell ref="J28:K28"/>
    <mergeCell ref="B29:C29"/>
    <mergeCell ref="E29:F29"/>
    <mergeCell ref="G29:H29"/>
    <mergeCell ref="J29:K29"/>
    <mergeCell ref="B34:C34"/>
    <mergeCell ref="E34:F34"/>
    <mergeCell ref="G34:H34"/>
    <mergeCell ref="J34:K34"/>
    <mergeCell ref="B35:C35"/>
    <mergeCell ref="E35:F35"/>
    <mergeCell ref="G35:H35"/>
    <mergeCell ref="J35:K35"/>
    <mergeCell ref="B32:C32"/>
    <mergeCell ref="E32:F32"/>
    <mergeCell ref="G32:H32"/>
    <mergeCell ref="J32:K32"/>
    <mergeCell ref="B33:C33"/>
    <mergeCell ref="E33:F33"/>
    <mergeCell ref="G33:H33"/>
    <mergeCell ref="J33:K33"/>
    <mergeCell ref="B38:C38"/>
    <mergeCell ref="E38:F38"/>
    <mergeCell ref="G38:H38"/>
    <mergeCell ref="J38:K38"/>
    <mergeCell ref="B39:C39"/>
    <mergeCell ref="E39:F39"/>
    <mergeCell ref="G39:H39"/>
    <mergeCell ref="J39:K39"/>
    <mergeCell ref="B36:C36"/>
    <mergeCell ref="E36:F36"/>
    <mergeCell ref="G36:H36"/>
    <mergeCell ref="J36:K36"/>
    <mergeCell ref="B37:C37"/>
    <mergeCell ref="E37:F37"/>
    <mergeCell ref="G37:H37"/>
    <mergeCell ref="J37:K37"/>
    <mergeCell ref="B42:C42"/>
    <mergeCell ref="E42:F42"/>
    <mergeCell ref="G42:H42"/>
    <mergeCell ref="J42:K42"/>
    <mergeCell ref="B43:C43"/>
    <mergeCell ref="E43:F43"/>
    <mergeCell ref="G43:H43"/>
    <mergeCell ref="J43:K43"/>
    <mergeCell ref="B40:C40"/>
    <mergeCell ref="E40:F40"/>
    <mergeCell ref="G40:H40"/>
    <mergeCell ref="J40:K40"/>
    <mergeCell ref="B41:C41"/>
    <mergeCell ref="E41:F41"/>
    <mergeCell ref="G41:H41"/>
    <mergeCell ref="J41:K41"/>
    <mergeCell ref="B46:C46"/>
    <mergeCell ref="E46:F46"/>
    <mergeCell ref="G46:H46"/>
    <mergeCell ref="J46:K46"/>
    <mergeCell ref="B47:C47"/>
    <mergeCell ref="E47:F47"/>
    <mergeCell ref="G47:H47"/>
    <mergeCell ref="J47:K47"/>
    <mergeCell ref="B44:C44"/>
    <mergeCell ref="E44:F44"/>
    <mergeCell ref="G44:H44"/>
    <mergeCell ref="J44:K44"/>
    <mergeCell ref="B45:C45"/>
    <mergeCell ref="E45:F45"/>
    <mergeCell ref="G45:H45"/>
    <mergeCell ref="J45:K45"/>
    <mergeCell ref="B50:C50"/>
    <mergeCell ref="E50:F50"/>
    <mergeCell ref="G50:H50"/>
    <mergeCell ref="J50:K50"/>
    <mergeCell ref="B48:C48"/>
    <mergeCell ref="E48:F48"/>
    <mergeCell ref="G48:H48"/>
    <mergeCell ref="J48:K48"/>
    <mergeCell ref="B49:C49"/>
    <mergeCell ref="E49:F49"/>
    <mergeCell ref="G49:H49"/>
    <mergeCell ref="J49:K4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AQUAFILTER registrace</vt:lpstr>
      <vt:lpstr>AQUAFILTER cenik</vt:lpstr>
      <vt:lpstr>AQUAFILTER objednávka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Martin Weisheitel</cp:lastModifiedBy>
  <dcterms:created xsi:type="dcterms:W3CDTF">2015-04-02T11:02:41Z</dcterms:created>
  <dcterms:modified xsi:type="dcterms:W3CDTF">2023-02-23T07:06:48Z</dcterms:modified>
</cp:coreProperties>
</file>